
<file path=[Content_Types].xml><?xml version="1.0" encoding="utf-8"?>
<Types xmlns="http://schemas.openxmlformats.org/package/2006/content-types">
  <Override PartName="/xl/externalLinks/externalLink9.xml" ContentType="application/vnd.openxmlformats-officedocument.spreadsheetml.externalLink+xml"/>
  <Override PartName="/xl/externalLinks/externalLink29.xml" ContentType="application/vnd.openxmlformats-officedocument.spreadsheetml.externalLink+xml"/>
  <Override PartName="/xl/externalLinks/externalLink38.xml" ContentType="application/vnd.openxmlformats-officedocument.spreadsheetml.externalLink+xml"/>
  <Override PartName="/xl/externalLinks/externalLink47.xml" ContentType="application/vnd.openxmlformats-officedocument.spreadsheetml.externalLink+xml"/>
  <Override PartName="/xl/externalLinks/externalLink49.xml" ContentType="application/vnd.openxmlformats-officedocument.spreadsheetml.externalLink+xml"/>
  <Override PartName="/xl/externalLinks/externalLink5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worksheets/sheet7.xml" ContentType="application/vnd.openxmlformats-officedocument.spreadsheetml.worksheet+xml"/>
  <Override PartName="/xl/externalLinks/externalLink7.xml" ContentType="application/vnd.openxmlformats-officedocument.spreadsheetml.externalLink+xml"/>
  <Override PartName="/xl/externalLinks/externalLink18.xml" ContentType="application/vnd.openxmlformats-officedocument.spreadsheetml.externalLink+xml"/>
  <Override PartName="/xl/externalLinks/externalLink27.xml" ContentType="application/vnd.openxmlformats-officedocument.spreadsheetml.externalLink+xml"/>
  <Override PartName="/xl/externalLinks/externalLink36.xml" ContentType="application/vnd.openxmlformats-officedocument.spreadsheetml.externalLink+xml"/>
  <Override PartName="/xl/externalLinks/externalLink45.xml" ContentType="application/vnd.openxmlformats-officedocument.spreadsheetml.externalLink+xml"/>
  <Override PartName="/xl/externalLinks/externalLink56.xml" ContentType="application/vnd.openxmlformats-officedocument.spreadsheetml.externalLink+xml"/>
  <Default Extension="rels" ContentType="application/vnd.openxmlformats-package.relationships+xml"/>
  <Default Extension="xml" ContentType="application/xml"/>
  <Override PartName="/xl/worksheets/sheet5.xml" ContentType="application/vnd.openxmlformats-officedocument.spreadsheetml.worksheet+xml"/>
  <Override PartName="/xl/externalLinks/externalLink5.xml" ContentType="application/vnd.openxmlformats-officedocument.spreadsheetml.externalLink+xml"/>
  <Override PartName="/xl/externalLinks/externalLink16.xml" ContentType="application/vnd.openxmlformats-officedocument.spreadsheetml.externalLink+xml"/>
  <Override PartName="/xl/externalLinks/externalLink25.xml" ContentType="application/vnd.openxmlformats-officedocument.spreadsheetml.externalLink+xml"/>
  <Override PartName="/xl/externalLinks/externalLink34.xml" ContentType="application/vnd.openxmlformats-officedocument.spreadsheetml.externalLink+xml"/>
  <Override PartName="/xl/externalLinks/externalLink43.xml" ContentType="application/vnd.openxmlformats-officedocument.spreadsheetml.externalLink+xml"/>
  <Override PartName="/xl/externalLinks/externalLink54.xml" ContentType="application/vnd.openxmlformats-officedocument.spreadsheetml.externalLink+xml"/>
  <Override PartName="/xl/worksheets/sheet3.xml" ContentType="application/vnd.openxmlformats-officedocument.spreadsheetml.worksheet+xml"/>
  <Override PartName="/xl/externalLinks/externalLink3.xml" ContentType="application/vnd.openxmlformats-officedocument.spreadsheetml.externalLink+xml"/>
  <Override PartName="/xl/externalLinks/externalLink14.xml" ContentType="application/vnd.openxmlformats-officedocument.spreadsheetml.externalLink+xml"/>
  <Override PartName="/xl/externalLinks/externalLink23.xml" ContentType="application/vnd.openxmlformats-officedocument.spreadsheetml.externalLink+xml"/>
  <Override PartName="/xl/externalLinks/externalLink32.xml" ContentType="application/vnd.openxmlformats-officedocument.spreadsheetml.externalLink+xml"/>
  <Override PartName="/xl/externalLinks/externalLink41.xml" ContentType="application/vnd.openxmlformats-officedocument.spreadsheetml.externalLink+xml"/>
  <Override PartName="/xl/externalLinks/externalLink52.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40.xml" ContentType="application/vnd.openxmlformats-officedocument.spreadsheetml.externalLink+xml"/>
  <Override PartName="/xl/externalLinks/externalLink50.xml" ContentType="application/vnd.openxmlformats-officedocument.spreadsheetml.externalLink+xml"/>
  <Override PartName="/xl/calcChain.xml" ContentType="application/vnd.openxmlformats-officedocument.spreadsheetml.calcChain+xml"/>
  <Override PartName="/xl/externalLinks/externalLink10.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Default Extension="bin" ContentType="application/vnd.openxmlformats-officedocument.spreadsheetml.printerSettings"/>
  <Override PartName="/xl/externalLinks/externalLink8.xml" ContentType="application/vnd.openxmlformats-officedocument.spreadsheetml.externalLink+xml"/>
  <Override PartName="/xl/externalLinks/externalLink19.xml" ContentType="application/vnd.openxmlformats-officedocument.spreadsheetml.externalLink+xml"/>
  <Override PartName="/xl/externalLinks/externalLink39.xml" ContentType="application/vnd.openxmlformats-officedocument.spreadsheetml.externalLink+xml"/>
  <Override PartName="/xl/externalLinks/externalLink48.xml" ContentType="application/vnd.openxmlformats-officedocument.spreadsheetml.externalLink+xml"/>
  <Override PartName="/xl/externalLinks/externalLink57.xml" ContentType="application/vnd.openxmlformats-officedocument.spreadsheetml.externalLink+xml"/>
  <Override PartName="/xl/worksheets/sheet6.xml" ContentType="application/vnd.openxmlformats-officedocument.spreadsheetml.worksheet+xml"/>
  <Override PartName="/xl/externalLinks/externalLink6.xml" ContentType="application/vnd.openxmlformats-officedocument.spreadsheetml.externalLink+xml"/>
  <Override PartName="/xl/externalLinks/externalLink17.xml" ContentType="application/vnd.openxmlformats-officedocument.spreadsheetml.externalLink+xml"/>
  <Override PartName="/xl/externalLinks/externalLink28.xml" ContentType="application/vnd.openxmlformats-officedocument.spreadsheetml.externalLink+xml"/>
  <Override PartName="/xl/externalLinks/externalLink37.xml" ContentType="application/vnd.openxmlformats-officedocument.spreadsheetml.externalLink+xml"/>
  <Override PartName="/xl/externalLinks/externalLink46.xml" ContentType="application/vnd.openxmlformats-officedocument.spreadsheetml.externalLink+xml"/>
  <Override PartName="/xl/externalLinks/externalLink55.xml" ContentType="application/vnd.openxmlformats-officedocument.spreadsheetml.externalLink+xml"/>
  <Override PartName="/xl/workbook.xml" ContentType="application/vnd.openxmlformats-officedocument.spreadsheetml.sheet.main+xml"/>
  <Override PartName="/xl/worksheets/sheet4.xml" ContentType="application/vnd.openxmlformats-officedocument.spreadsheetml.worksheet+xml"/>
  <Override PartName="/xl/externalLinks/externalLink4.xml" ContentType="application/vnd.openxmlformats-officedocument.spreadsheetml.externalLink+xml"/>
  <Override PartName="/xl/externalLinks/externalLink15.xml" ContentType="application/vnd.openxmlformats-officedocument.spreadsheetml.externalLink+xml"/>
  <Override PartName="/xl/externalLinks/externalLink24.xml" ContentType="application/vnd.openxmlformats-officedocument.spreadsheetml.externalLink+xml"/>
  <Override PartName="/xl/externalLinks/externalLink26.xml" ContentType="application/vnd.openxmlformats-officedocument.spreadsheetml.externalLink+xml"/>
  <Override PartName="/xl/externalLinks/externalLink35.xml" ContentType="application/vnd.openxmlformats-officedocument.spreadsheetml.externalLink+xml"/>
  <Override PartName="/xl/externalLinks/externalLink44.xml" ContentType="application/vnd.openxmlformats-officedocument.spreadsheetml.externalLink+xml"/>
  <Override PartName="/xl/externalLinks/externalLink53.xml" ContentType="application/vnd.openxmlformats-officedocument.spreadsheetml.externalLink+xml"/>
  <Override PartName="/docProps/app.xml" ContentType="application/vnd.openxmlformats-officedocument.extended-properties+xml"/>
  <Override PartName="/xl/worksheets/sheet2.xml" ContentType="application/vnd.openxmlformats-officedocument.spreadsheetml.worksheet+xml"/>
  <Override PartName="/xl/externalLinks/externalLink2.xml" ContentType="application/vnd.openxmlformats-officedocument.spreadsheetml.externalLink+xml"/>
  <Override PartName="/xl/externalLinks/externalLink13.xml" ContentType="application/vnd.openxmlformats-officedocument.spreadsheetml.externalLink+xml"/>
  <Override PartName="/xl/externalLinks/externalLink22.xml" ContentType="application/vnd.openxmlformats-officedocument.spreadsheetml.externalLink+xml"/>
  <Override PartName="/xl/externalLinks/externalLink33.xml" ContentType="application/vnd.openxmlformats-officedocument.spreadsheetml.externalLink+xml"/>
  <Override PartName="/xl/externalLinks/externalLink42.xml" ContentType="application/vnd.openxmlformats-officedocument.spreadsheetml.externalLink+xml"/>
  <Override PartName="/xl/externalLinks/externalLink51.xml" ContentType="application/vnd.openxmlformats-officedocument.spreadsheetml.externalLink+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codeName="ThisWorkbook"/>
  <bookViews>
    <workbookView xWindow="0" yWindow="0" windowWidth="19440" windowHeight="15600" tabRatio="894"/>
  </bookViews>
  <sheets>
    <sheet name="갑지" sheetId="35" r:id="rId1"/>
    <sheet name="원가계산서" sheetId="32" r:id="rId2"/>
    <sheet name="총괄내역서" sheetId="16" r:id="rId3"/>
    <sheet name="내역서" sheetId="14" r:id="rId4"/>
    <sheet name="일위대가" sheetId="17" r:id="rId5"/>
    <sheet name="시간당중기사용료" sheetId="34" r:id="rId6"/>
    <sheet name="자재조사표" sheetId="23"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s>
  <definedNames>
    <definedName name="_">#N/A</definedName>
    <definedName name="__" localSheetId="1">#REF!</definedName>
    <definedName name="__">#REF!</definedName>
    <definedName name="_____0" localSheetId="1">#REF!</definedName>
    <definedName name="_____0">#REF!</definedName>
    <definedName name="__0Crite" localSheetId="1">#REF!</definedName>
    <definedName name="__0Crite">#REF!</definedName>
    <definedName name="__0Criteria" localSheetId="1">#REF!</definedName>
    <definedName name="__0Criteria">#REF!</definedName>
    <definedName name="__123Graph_A" hidden="1">[1]DRUM!#REF!</definedName>
    <definedName name="__123Graph_AA" hidden="1">[2]Sheet9!$S$50:$AV$50</definedName>
    <definedName name="__123Graph_AB" hidden="1">[2]Sheet9!$S$51:$AV$51</definedName>
    <definedName name="__123Graph_AC" hidden="1">[2]Sheet9!$S$47:$AV$47</definedName>
    <definedName name="__123Graph_AD" hidden="1">[2]Sheet9!$O$64:$O$131</definedName>
    <definedName name="__123Graph_AE" hidden="1">[2]Sheet9!$O$131:$O$201</definedName>
    <definedName name="__123Graph_AF" hidden="1">[2]Sheet9!$O$202:$O$271</definedName>
    <definedName name="__123Graph_AG" hidden="1">[2]Sheet9!$O$272:$O$341</definedName>
    <definedName name="__123Graph_B" hidden="1">[1]DRUM!#REF!</definedName>
    <definedName name="__123Graph_C" hidden="1">[1]DRUM!#REF!</definedName>
    <definedName name="__123Graph_D" hidden="1">[1]DRUM!#REF!</definedName>
    <definedName name="__123Graph_X" hidden="1">[1]DRUM!#REF!</definedName>
    <definedName name="__123Graph_XA" hidden="1">[2]Sheet9!$S$48:$AV$48</definedName>
    <definedName name="__123Graph_XB" hidden="1">[2]Sheet9!$S$48:$AV$48</definedName>
    <definedName name="__123Graph_XC" hidden="1">[2]Sheet9!$S$48:$AV$48</definedName>
    <definedName name="__123Graph_XD" hidden="1">[2]Sheet9!$N$64:$N$131</definedName>
    <definedName name="__123Graph_XE" hidden="1">[2]Sheet9!$N$131:$N$201</definedName>
    <definedName name="__123Graph_XF" hidden="1">[2]Sheet9!$N$202:$N$271</definedName>
    <definedName name="__123Graph_XG" hidden="1">[2]Sheet9!$N$272:$N$341</definedName>
    <definedName name="__A183154">#REF!</definedName>
    <definedName name="__aab42" localSheetId="1">#REF!</definedName>
    <definedName name="__aab42">#REF!</definedName>
    <definedName name="__DemandLoad">TRUE</definedName>
    <definedName name="__eee1">[0]!BlankMacro1</definedName>
    <definedName name="__GHH1" localSheetId="1">#REF!</definedName>
    <definedName name="__GHH1">#REF!</definedName>
    <definedName name="__GHH2" localSheetId="1">#REF!</definedName>
    <definedName name="__GHH2">#REF!</definedName>
    <definedName name="__HSH1" localSheetId="1">#REF!</definedName>
    <definedName name="__HSH1">#REF!</definedName>
    <definedName name="__HSH2" localSheetId="1">#REF!</definedName>
    <definedName name="__HSH2">#REF!</definedName>
    <definedName name="__JEA1" localSheetId="1">#REF!</definedName>
    <definedName name="__JEA1">#REF!</definedName>
    <definedName name="__JEA2" localSheetId="1">#REF!</definedName>
    <definedName name="__JEA2">#REF!</definedName>
    <definedName name="__lll1">[0]!BlankMacro1</definedName>
    <definedName name="__MaL1" localSheetId="1">#REF!</definedName>
    <definedName name="__MaL1">#REF!</definedName>
    <definedName name="__MaL2" localSheetId="1">#REF!</definedName>
    <definedName name="__MaL2">#REF!</definedName>
    <definedName name="__NMB96">#REF!</definedName>
    <definedName name="__NP1" localSheetId="1">#REF!</definedName>
    <definedName name="__NP1">#REF!</definedName>
    <definedName name="__NP2" localSheetId="1">#REF!</definedName>
    <definedName name="__NP2">#REF!</definedName>
    <definedName name="__NSH1" localSheetId="1">#REF!</definedName>
    <definedName name="__NSH1">#REF!</definedName>
    <definedName name="__NSH2" localSheetId="1">#REF!</definedName>
    <definedName name="__NSH2">#REF!</definedName>
    <definedName name="__pa1" localSheetId="1">#REF!</definedName>
    <definedName name="__pa1">#REF!</definedName>
    <definedName name="__pa2" localSheetId="1">#REF!</definedName>
    <definedName name="__pa2">#REF!</definedName>
    <definedName name="__pl1" localSheetId="1">#REF!</definedName>
    <definedName name="__pl1">#REF!</definedName>
    <definedName name="__PL2" localSheetId="1">#REF!</definedName>
    <definedName name="__PL2">#REF!</definedName>
    <definedName name="__PL3" localSheetId="1">#REF!</definedName>
    <definedName name="__PL3">#REF!</definedName>
    <definedName name="__SBB1" localSheetId="1">#REF!</definedName>
    <definedName name="__SBB1">#REF!</definedName>
    <definedName name="__SBB2" localSheetId="1">#REF!</definedName>
    <definedName name="__SBB2">#REF!</definedName>
    <definedName name="__SBB3" localSheetId="1">#REF!</definedName>
    <definedName name="__SBB3">#REF!</definedName>
    <definedName name="__SBB4" localSheetId="1">#REF!</definedName>
    <definedName name="__SBB4">#REF!</definedName>
    <definedName name="__SBB5" localSheetId="1">#REF!</definedName>
    <definedName name="__SBB5">#REF!</definedName>
    <definedName name="__SEL1">#N/A</definedName>
    <definedName name="__SHH1" localSheetId="1">#REF!</definedName>
    <definedName name="__SHH1">#REF!</definedName>
    <definedName name="__SHH2" localSheetId="1">#REF!</definedName>
    <definedName name="__SHH2">#REF!</definedName>
    <definedName name="__SHH3" localSheetId="1">#REF!</definedName>
    <definedName name="__SHH3">#REF!</definedName>
    <definedName name="__tbm1" localSheetId="1">#REF!</definedName>
    <definedName name="__tbm1">#REF!</definedName>
    <definedName name="__Ted1" localSheetId="1">#REF!</definedName>
    <definedName name="__Ted1">#REF!</definedName>
    <definedName name="__Ts1" localSheetId="1">#REF!</definedName>
    <definedName name="__Ts1">#REF!</definedName>
    <definedName name="__TW2" localSheetId="1">#REF!</definedName>
    <definedName name="__TW2">#REF!</definedName>
    <definedName name="__Ty1" localSheetId="1">#REF!</definedName>
    <definedName name="__Ty1">#REF!</definedName>
    <definedName name="__Ty2" localSheetId="1">#REF!</definedName>
    <definedName name="__Ty2">#REF!</definedName>
    <definedName name="_1">#N/A</definedName>
    <definedName name="_1_0">'[3]PAD TR보호대기초'!#REF!</definedName>
    <definedName name="_10">#N/A</definedName>
    <definedName name="_10¤§¤_¤¡" localSheetId="5" hidden="1">{#N/A,#N/A,FALSE,"Sheet1"}</definedName>
    <definedName name="_10¤§¤_¤¡" localSheetId="1" hidden="1">{#N/A,#N/A,FALSE,"Sheet1"}</definedName>
    <definedName name="_10¤§¤_¤¡" hidden="1">{#N/A,#N/A,FALSE,"Sheet1"}</definedName>
    <definedName name="_10G_0Extr">#REF!</definedName>
    <definedName name="_11">#N/A</definedName>
    <definedName name="_11.2_21.8_3.7_4.8_2.3___4.3_11.6___7_11.6">#REF!</definedName>
    <definedName name="_11G_0Extract">#REF!</definedName>
    <definedName name="_12">#N/A</definedName>
    <definedName name="_12G__Extr">#REF!</definedName>
    <definedName name="_13">#N/A</definedName>
    <definedName name="_13G__Extract">#REF!</definedName>
    <definedName name="_14">#N/A</definedName>
    <definedName name="_14ee3_" localSheetId="0">BlankMacro1</definedName>
    <definedName name="_14ee3_">BlankMacro1</definedName>
    <definedName name="_14P3_" hidden="1">{#N/A,#N/A,FALSE,"배수1"}</definedName>
    <definedName name="_15">#N/A</definedName>
    <definedName name="_15A">[4]금액내역서!$D$3:$D$10</definedName>
    <definedName name="_15P4_" hidden="1">{#N/A,#N/A,FALSE,"혼합골재"}</definedName>
    <definedName name="_16">#N/A</definedName>
    <definedName name="_16G_0Extr" localSheetId="0">#REF!</definedName>
    <definedName name="_16G_0Extr">#REF!</definedName>
    <definedName name="_16P5_" hidden="1">{#N/A,#N/A,FALSE,"배수1"}</definedName>
    <definedName name="_17">#N/A</definedName>
    <definedName name="_17P6_" hidden="1">{#N/A,#N/A,FALSE,"2~8번"}</definedName>
    <definedName name="_18">#N/A</definedName>
    <definedName name="_18G_0Extract" localSheetId="0">#REF!</definedName>
    <definedName name="_18G_0Extract">#REF!</definedName>
    <definedName name="_18S3_" hidden="1">{#N/A,#N/A,FALSE,"포장2"}</definedName>
    <definedName name="_19">#N/A</definedName>
    <definedName name="_1공장">#REF!</definedName>
    <definedName name="_2">#N/A</definedName>
    <definedName name="_2._날_개_벽" localSheetId="0">#REF!</definedName>
    <definedName name="_2._날_개_벽">#REF!</definedName>
    <definedName name="_2_0ELP전선관_3">[3]가로등기초!#REF!</definedName>
    <definedName name="_2_3_0Crite" localSheetId="0">#REF!</definedName>
    <definedName name="_2_3_0Crite">#REF!</definedName>
    <definedName name="_20">#N/A</definedName>
    <definedName name="_20_0_S" localSheetId="5" hidden="1">#REF!</definedName>
    <definedName name="_20_0_S" hidden="1">#REF!</definedName>
    <definedName name="_21">#N/A</definedName>
    <definedName name="_22">#N/A</definedName>
    <definedName name="_23">#N/A</definedName>
    <definedName name="_24">#N/A</definedName>
    <definedName name="_25">#N/A</definedName>
    <definedName name="_25_10">#REF!</definedName>
    <definedName name="_26">#N/A</definedName>
    <definedName name="_26_11">#REF!</definedName>
    <definedName name="_27">#N/A</definedName>
    <definedName name="_270_섬유" localSheetId="0">#REF!</definedName>
    <definedName name="_270_섬유">#REF!</definedName>
    <definedName name="_270_일반" localSheetId="0">#REF!</definedName>
    <definedName name="_270_일반">#REF!</definedName>
    <definedName name="_28">#N/A</definedName>
    <definedName name="_28_3_0Crite">#REF!</definedName>
    <definedName name="_29">#N/A</definedName>
    <definedName name="_2공장">#REF!</definedName>
    <definedName name="_3" localSheetId="0">#REF!</definedName>
    <definedName name="_3">#N/A</definedName>
    <definedName name="_30">#N/A</definedName>
    <definedName name="_30_3_0Criteria">#REF!</definedName>
    <definedName name="_31">#N/A</definedName>
    <definedName name="_32">#N/A</definedName>
    <definedName name="_32_3__Crite">#REF!</definedName>
    <definedName name="_33">#N/A</definedName>
    <definedName name="_34">#N/A</definedName>
    <definedName name="_34_3__Criteria">#REF!</definedName>
    <definedName name="_35">#N/A</definedName>
    <definedName name="_35_6">#REF!</definedName>
    <definedName name="_36">#N/A</definedName>
    <definedName name="_36_7">#REF!</definedName>
    <definedName name="_37">#N/A</definedName>
    <definedName name="_37_8">#REF!</definedName>
    <definedName name="_38">#N/A</definedName>
    <definedName name="_38_9">#REF!</definedName>
    <definedName name="_39">#N/A</definedName>
    <definedName name="_3C_">#REF!</definedName>
    <definedName name="_3F" hidden="1">[5]CTEMCOST!#REF!</definedName>
    <definedName name="_3공장" localSheetId="1">#REF!</definedName>
    <definedName name="_3공장">#REF!</definedName>
    <definedName name="_4">#N/A</definedName>
    <definedName name="_４._설___비____공___사" localSheetId="1">#REF!</definedName>
    <definedName name="_４._설___비____공___사">#REF!</definedName>
    <definedName name="_4_0맨홀뚜껑_Φ">'[3]HANDHOLE(2)'!#REF!</definedName>
    <definedName name="_4_3_0Criteria" localSheetId="0">#REF!</definedName>
    <definedName name="_4_3_0Criteria">#REF!</definedName>
    <definedName name="_40">#N/A</definedName>
    <definedName name="_41">#N/A</definedName>
    <definedName name="_42">#N/A</definedName>
    <definedName name="_43">#N/A</definedName>
    <definedName name="_44">#N/A</definedName>
    <definedName name="_45">#N/A</definedName>
    <definedName name="_46">#N/A</definedName>
    <definedName name="_47">#N/A</definedName>
    <definedName name="_48">#N/A</definedName>
    <definedName name="_49">#N/A</definedName>
    <definedName name="_5">#N/A</definedName>
    <definedName name="_5_3_0Crite">#REF!</definedName>
    <definedName name="_50">#N/A</definedName>
    <definedName name="_51">#N/A</definedName>
    <definedName name="_52">#N/A</definedName>
    <definedName name="_53">#N/A</definedName>
    <definedName name="_54">#N/A</definedName>
    <definedName name="_54a1_" localSheetId="1">[0]!BlankMacro1</definedName>
    <definedName name="_54a1_">[6]!BlankMacro1</definedName>
    <definedName name="_55">#N/A</definedName>
    <definedName name="_55C_" localSheetId="1">#REF!</definedName>
    <definedName name="_55C_">#REF!</definedName>
    <definedName name="_56">#N/A</definedName>
    <definedName name="_57">#N/A</definedName>
    <definedName name="_57FF1_" localSheetId="1">#REF!</definedName>
    <definedName name="_57FF1_">#REF!</definedName>
    <definedName name="_58">#N/A</definedName>
    <definedName name="_59">#N/A</definedName>
    <definedName name="_59G_0Extr">#REF!</definedName>
    <definedName name="_6">#N/A</definedName>
    <definedName name="_6_3_0Criteria">#REF!</definedName>
    <definedName name="_60">#N/A</definedName>
    <definedName name="_61">#N/A</definedName>
    <definedName name="_61G_0Extract">#REF!</definedName>
    <definedName name="_62">#N/A</definedName>
    <definedName name="_63">#N/A</definedName>
    <definedName name="_63G__Extr">#REF!</definedName>
    <definedName name="_64">#N/A</definedName>
    <definedName name="_65">#N/A</definedName>
    <definedName name="_65G__Extract">#REF!</definedName>
    <definedName name="_66">#N/A</definedName>
    <definedName name="_66IL1_">#REF!</definedName>
    <definedName name="_67">#N/A</definedName>
    <definedName name="_67M1_">#REF!</definedName>
    <definedName name="_68">#N/A</definedName>
    <definedName name="_69">#N/A</definedName>
    <definedName name="_7">#N/A</definedName>
    <definedName name="_7_3__Crite">#REF!</definedName>
    <definedName name="_70">#N/A</definedName>
    <definedName name="_71">#N/A</definedName>
    <definedName name="_72">#N/A</definedName>
    <definedName name="_73">#N/A</definedName>
    <definedName name="_74">#N/A</definedName>
    <definedName name="_75">#N/A</definedName>
    <definedName name="_76">#N/A</definedName>
    <definedName name="_77">#N/A</definedName>
    <definedName name="_78">#N/A</definedName>
    <definedName name="_79">#N/A</definedName>
    <definedName name="_7ee3_" localSheetId="0">BlankMacro1</definedName>
    <definedName name="_8">#N/A</definedName>
    <definedName name="_8_3__Criteria">#REF!</definedName>
    <definedName name="_80">#N/A</definedName>
    <definedName name="_81">#N/A</definedName>
    <definedName name="_82">#N/A</definedName>
    <definedName name="_83">#N/A</definedName>
    <definedName name="_84">#N/A</definedName>
    <definedName name="_84P3_" localSheetId="5" hidden="1">{#N/A,#N/A,FALSE,"배수1"}</definedName>
    <definedName name="_84P3_" localSheetId="1" hidden="1">{#N/A,#N/A,FALSE,"배수1"}</definedName>
    <definedName name="_84P3_" hidden="1">{#N/A,#N/A,FALSE,"배수1"}</definedName>
    <definedName name="_85">#N/A</definedName>
    <definedName name="_85P4_" localSheetId="5" hidden="1">{#N/A,#N/A,FALSE,"혼합골재"}</definedName>
    <definedName name="_85P4_" localSheetId="1" hidden="1">{#N/A,#N/A,FALSE,"혼합골재"}</definedName>
    <definedName name="_85P4_" hidden="1">{#N/A,#N/A,FALSE,"혼합골재"}</definedName>
    <definedName name="_86">#N/A</definedName>
    <definedName name="_86P5_" localSheetId="5" hidden="1">{#N/A,#N/A,FALSE,"배수1"}</definedName>
    <definedName name="_86P5_" localSheetId="1" hidden="1">{#N/A,#N/A,FALSE,"배수1"}</definedName>
    <definedName name="_86P5_" hidden="1">{#N/A,#N/A,FALSE,"배수1"}</definedName>
    <definedName name="_87">#N/A</definedName>
    <definedName name="_87P6_" localSheetId="5" hidden="1">{#N/A,#N/A,FALSE,"2~8번"}</definedName>
    <definedName name="_87P6_" localSheetId="1" hidden="1">{#N/A,#N/A,FALSE,"2~8번"}</definedName>
    <definedName name="_87P6_" hidden="1">{#N/A,#N/A,FALSE,"2~8번"}</definedName>
    <definedName name="_88">#N/A</definedName>
    <definedName name="_89">#N/A</definedName>
    <definedName name="_9">#N/A</definedName>
    <definedName name="_90">#N/A</definedName>
    <definedName name="_90S3_" localSheetId="5" hidden="1">{#N/A,#N/A,FALSE,"포장2"}</definedName>
    <definedName name="_90S3_" localSheetId="1" hidden="1">{#N/A,#N/A,FALSE,"포장2"}</definedName>
    <definedName name="_90S3_" hidden="1">{#N/A,#N/A,FALSE,"포장2"}</definedName>
    <definedName name="_91">#N/A</definedName>
    <definedName name="_91wrn.Ã¶°ñÁý°èÇ_._.5Ä­." localSheetId="5" hidden="1">{#N/A,#N/A,FALSE,"Sheet1"}</definedName>
    <definedName name="_91wrn.Ã¶°ñÁý°èÇ_._.5Ä­." localSheetId="1" hidden="1">{#N/A,#N/A,FALSE,"Sheet1"}</definedName>
    <definedName name="_91wrn.Ã¶°ñÁý°èÇ_._.5Ä­." hidden="1">{#N/A,#N/A,FALSE,"Sheet1"}</definedName>
    <definedName name="_92">#N/A</definedName>
    <definedName name="_93">#N/A</definedName>
    <definedName name="_94">#N/A</definedName>
    <definedName name="_95">#N/A</definedName>
    <definedName name="_96">#N/A</definedName>
    <definedName name="_97">#N/A</definedName>
    <definedName name="_98">#N/A</definedName>
    <definedName name="_99">#N/A</definedName>
    <definedName name="_9a1_">[0]!BlankMacro1</definedName>
    <definedName name="_A">#REF!</definedName>
    <definedName name="_a___0" localSheetId="1">#REF!</definedName>
    <definedName name="_a___0">#REF!</definedName>
    <definedName name="_A01">#REF!</definedName>
    <definedName name="_A02">#REF!</definedName>
    <definedName name="_A03">#REF!</definedName>
    <definedName name="_A04">#REF!</definedName>
    <definedName name="_A05">#REF!</definedName>
    <definedName name="_a1">#N/A</definedName>
    <definedName name="_A183154" localSheetId="1">#REF!</definedName>
    <definedName name="_A183154">#REF!</definedName>
    <definedName name="_aab42" localSheetId="0">#REF!</definedName>
    <definedName name="_aab42" localSheetId="1">#REF!</definedName>
    <definedName name="_aab42">#REF!</definedName>
    <definedName name="_B02">#REF!</definedName>
    <definedName name="_b03">#REF!</definedName>
    <definedName name="_b05">#REF!</definedName>
    <definedName name="_b06">#REF!</definedName>
    <definedName name="_b07">#REF!</definedName>
    <definedName name="_b08">#REF!</definedName>
    <definedName name="_B10">#REF!</definedName>
    <definedName name="_B11">#REF!</definedName>
    <definedName name="_b12">#REF!</definedName>
    <definedName name="_b13">#REF!</definedName>
    <definedName name="_B14">#REF!</definedName>
    <definedName name="_b15">#REF!</definedName>
    <definedName name="_b17">#REF!</definedName>
    <definedName name="_b18">#REF!</definedName>
    <definedName name="_b19">#REF!</definedName>
    <definedName name="_B20">#REF!</definedName>
    <definedName name="_B21">#REF!</definedName>
    <definedName name="_B22">[7]일위대가!$A$1400:$IV$1413=[7]일위대가!$A$1400</definedName>
    <definedName name="_B23">#REF!</definedName>
    <definedName name="_B24">#REF!</definedName>
    <definedName name="_B25">#REF!</definedName>
    <definedName name="_B37">#REF!</definedName>
    <definedName name="_B38">#REF!</definedName>
    <definedName name="_BOX1" localSheetId="0">{"Book1","토공.xls"}</definedName>
    <definedName name="_BOX1">{"Book1","토공.xls"}</definedName>
    <definedName name="_BXP1" localSheetId="0">#REF!</definedName>
    <definedName name="_BXP1">#REF!</definedName>
    <definedName name="_c">#N/A</definedName>
    <definedName name="_C01">#REF!</definedName>
    <definedName name="_c02">#REF!</definedName>
    <definedName name="_CDT2" localSheetId="1">#REF!</definedName>
    <definedName name="_CDT2">#REF!</definedName>
    <definedName name="_CON135" localSheetId="1">#REF!</definedName>
    <definedName name="_CON135">#REF!</definedName>
    <definedName name="_CON210" localSheetId="1">#REF!</definedName>
    <definedName name="_CON210">#REF!</definedName>
    <definedName name="_CON240" localSheetId="1">#REF!</definedName>
    <definedName name="_CON240">#REF!</definedName>
    <definedName name="_d" localSheetId="1">#REF!</definedName>
    <definedName name="_d">#REF!</definedName>
    <definedName name="_D01">#REF!</definedName>
    <definedName name="_D02">#REF!</definedName>
    <definedName name="_Dist_Bin" localSheetId="5" hidden="1">#REF!</definedName>
    <definedName name="_Dist_Bin" localSheetId="1" hidden="1">#REF!</definedName>
    <definedName name="_Dist_Bin" hidden="1">#REF!</definedName>
    <definedName name="_Dist_Values" localSheetId="1" hidden="1">#REF!</definedName>
    <definedName name="_Dist_Values" hidden="1">#REF!</definedName>
    <definedName name="_DOG1" localSheetId="1">#REF!</definedName>
    <definedName name="_DOG1">#REF!</definedName>
    <definedName name="_DOG2" localSheetId="1">#REF!</definedName>
    <definedName name="_DOG2">#REF!</definedName>
    <definedName name="_DOG22" localSheetId="1">#REF!</definedName>
    <definedName name="_DOG22">#REF!</definedName>
    <definedName name="_DOG3" localSheetId="1">#REF!</definedName>
    <definedName name="_DOG3">#REF!</definedName>
    <definedName name="_DOG33" localSheetId="1">#REF!</definedName>
    <definedName name="_DOG33">#REF!</definedName>
    <definedName name="_DOG4" localSheetId="1">#REF!</definedName>
    <definedName name="_DOG4">#REF!</definedName>
    <definedName name="_E01">#REF!</definedName>
    <definedName name="_eee1" localSheetId="1">[0]!BlankMacro1</definedName>
    <definedName name="_eee1">[6]!BlankMacro1</definedName>
    <definedName name="_ELL1" localSheetId="1">#REF!</definedName>
    <definedName name="_ELL1">#REF!</definedName>
    <definedName name="_ELL2" localSheetId="1">#REF!</definedName>
    <definedName name="_ELL2">#REF!</definedName>
    <definedName name="_f" localSheetId="1">#REF!</definedName>
    <definedName name="_f">#REF!</definedName>
    <definedName name="_F01">#REF!</definedName>
    <definedName name="_F02">#REF!</definedName>
    <definedName name="_F03">#REF!</definedName>
    <definedName name="_F04">#REF!</definedName>
    <definedName name="_F05">#REF!</definedName>
    <definedName name="_F06">#REF!</definedName>
    <definedName name="_F07">#REF!</definedName>
    <definedName name="_F08">#REF!</definedName>
    <definedName name="_F09">#REF!</definedName>
    <definedName name="_F10">#REF!</definedName>
    <definedName name="_F11">#REF!</definedName>
    <definedName name="_F12">#REF!</definedName>
    <definedName name="_f13">#REF!</definedName>
    <definedName name="_f14">#REF!</definedName>
    <definedName name="_F15">#REF!</definedName>
    <definedName name="_F16">#REF!</definedName>
    <definedName name="_F17">#REF!</definedName>
    <definedName name="_F18">#REF!</definedName>
    <definedName name="_f19">#REF!</definedName>
    <definedName name="_f20">#REF!</definedName>
    <definedName name="_f21">#REF!</definedName>
    <definedName name="_Fill" localSheetId="0" hidden="1">#REF!</definedName>
    <definedName name="_Fill" localSheetId="1" hidden="1">#REF!</definedName>
    <definedName name="_Fill" hidden="1">#REF!</definedName>
    <definedName name="_xlnm._FilterDatabase" localSheetId="0" hidden="1">#REF!</definedName>
    <definedName name="_xlnm._FilterDatabase" localSheetId="5" hidden="1">#REF!</definedName>
    <definedName name="_xlnm._FilterDatabase" localSheetId="1" hidden="1">#REF!</definedName>
    <definedName name="_xlnm._FilterDatabase" hidden="1">#REF!</definedName>
    <definedName name="_G01">#REF!</definedName>
    <definedName name="_G02">#REF!</definedName>
    <definedName name="_G03">#REF!</definedName>
    <definedName name="_G04">#REF!</definedName>
    <definedName name="_G07">#REF!</definedName>
    <definedName name="_G08">#REF!</definedName>
    <definedName name="_G09">#REF!</definedName>
    <definedName name="_g10">#REF!</definedName>
    <definedName name="_G11">#REF!</definedName>
    <definedName name="_G12">#REF!</definedName>
    <definedName name="_G13">#REF!</definedName>
    <definedName name="_GHH1" localSheetId="0">#REF!</definedName>
    <definedName name="_GHH1" localSheetId="1">#REF!</definedName>
    <definedName name="_GHH1">#REF!</definedName>
    <definedName name="_GHH2" localSheetId="0">#REF!</definedName>
    <definedName name="_GHH2" localSheetId="1">#REF!</definedName>
    <definedName name="_GHH2">#REF!</definedName>
    <definedName name="_GJP1" localSheetId="0">#REF!</definedName>
    <definedName name="_GJP1">#REF!</definedName>
    <definedName name="_H01">#REF!</definedName>
    <definedName name="_H02">#REF!</definedName>
    <definedName name="_H03">#REF!</definedName>
    <definedName name="_H04">#REF!</definedName>
    <definedName name="_H06">#REF!</definedName>
    <definedName name="_h07">#REF!</definedName>
    <definedName name="_h08">#REF!</definedName>
    <definedName name="_H09">#REF!</definedName>
    <definedName name="_H10">#REF!</definedName>
    <definedName name="_H11">#REF!</definedName>
    <definedName name="_H12">#REF!</definedName>
    <definedName name="_H13">#REF!</definedName>
    <definedName name="_H14">#REF!</definedName>
    <definedName name="_H15">#REF!</definedName>
    <definedName name="_H16">#REF!</definedName>
    <definedName name="_h17">#REF!</definedName>
    <definedName name="_H18">#REF!</definedName>
    <definedName name="_H19">#REF!</definedName>
    <definedName name="_HPP1" localSheetId="0">#REF!</definedName>
    <definedName name="_HPP1">#REF!</definedName>
    <definedName name="_HSH1" localSheetId="0">#REF!</definedName>
    <definedName name="_HSH1" localSheetId="1">#REF!</definedName>
    <definedName name="_HSH1">#REF!</definedName>
    <definedName name="_HSH2" localSheetId="0">#REF!</definedName>
    <definedName name="_HSH2" localSheetId="1">#REF!</definedName>
    <definedName name="_HSH2">#REF!</definedName>
    <definedName name="_I01">#REF!</definedName>
    <definedName name="_IU69997" localSheetId="1">#REF!</definedName>
    <definedName name="_IU69997">#REF!</definedName>
    <definedName name="_IU79997" localSheetId="1">#REF!</definedName>
    <definedName name="_IU79997">#REF!</definedName>
    <definedName name="_IV65999" localSheetId="1">#REF!</definedName>
    <definedName name="_IV65999">#REF!</definedName>
    <definedName name="_IV67999" localSheetId="1">#REF!</definedName>
    <definedName name="_IV67999">#REF!</definedName>
    <definedName name="_IV68999" localSheetId="1">#REF!</definedName>
    <definedName name="_IV68999">#REF!</definedName>
    <definedName name="_IV69999" localSheetId="1">#REF!</definedName>
    <definedName name="_IV69999">#REF!</definedName>
    <definedName name="_IV88888" localSheetId="1">#REF!</definedName>
    <definedName name="_IV88888">#REF!</definedName>
    <definedName name="_IV99999" localSheetId="1">#REF!</definedName>
    <definedName name="_IV99999">#REF!</definedName>
    <definedName name="_IV999999" localSheetId="1">#REF!</definedName>
    <definedName name="_IV999999">#REF!</definedName>
    <definedName name="_J01">#REF!</definedName>
    <definedName name="_JB1" localSheetId="0">#REF!</definedName>
    <definedName name="_JB1">#REF!</definedName>
    <definedName name="_JEA1" localSheetId="0">#REF!</definedName>
    <definedName name="_JEA1" localSheetId="1">#REF!</definedName>
    <definedName name="_JEA1">#REF!</definedName>
    <definedName name="_JEA2" localSheetId="0">#REF!</definedName>
    <definedName name="_JEA2" localSheetId="1">#REF!</definedName>
    <definedName name="_JEA2">#REF!</definedName>
    <definedName name="_JJ1" localSheetId="1">#REF!</definedName>
    <definedName name="_JJ1">#REF!</definedName>
    <definedName name="_JJ10" localSheetId="1">#REF!</definedName>
    <definedName name="_JJ10">#REF!</definedName>
    <definedName name="_JJ100" localSheetId="1">#REF!</definedName>
    <definedName name="_JJ100">#REF!</definedName>
    <definedName name="_JJ101" localSheetId="1">#REF!</definedName>
    <definedName name="_JJ101">#REF!</definedName>
    <definedName name="_JJ102" localSheetId="1">#REF!</definedName>
    <definedName name="_JJ102">#REF!</definedName>
    <definedName name="_JJ103" localSheetId="1">#REF!</definedName>
    <definedName name="_JJ103">#REF!</definedName>
    <definedName name="_JJ104" localSheetId="1">#REF!</definedName>
    <definedName name="_JJ104">#REF!</definedName>
    <definedName name="_JJ105" localSheetId="1">#REF!</definedName>
    <definedName name="_JJ105">#REF!</definedName>
    <definedName name="_JJ106" localSheetId="1">#REF!</definedName>
    <definedName name="_JJ106">#REF!</definedName>
    <definedName name="_JJ107" localSheetId="1">#REF!</definedName>
    <definedName name="_JJ107">#REF!</definedName>
    <definedName name="_JJ108" localSheetId="1">#REF!</definedName>
    <definedName name="_JJ108">#REF!</definedName>
    <definedName name="_JJ109" localSheetId="1">#REF!</definedName>
    <definedName name="_JJ109">#REF!</definedName>
    <definedName name="_JJ11" localSheetId="1">#REF!</definedName>
    <definedName name="_JJ11">#REF!</definedName>
    <definedName name="_JJ110" localSheetId="1">#REF!</definedName>
    <definedName name="_JJ110">#REF!</definedName>
    <definedName name="_JJ111" localSheetId="1">#REF!</definedName>
    <definedName name="_JJ111">#REF!</definedName>
    <definedName name="_JJ112" localSheetId="1">#REF!</definedName>
    <definedName name="_JJ112">#REF!</definedName>
    <definedName name="_JJ113" localSheetId="1">#REF!</definedName>
    <definedName name="_JJ113">#REF!</definedName>
    <definedName name="_JJ114" localSheetId="1">#REF!</definedName>
    <definedName name="_JJ114">#REF!</definedName>
    <definedName name="_JJ115" localSheetId="1">#REF!</definedName>
    <definedName name="_JJ115">#REF!</definedName>
    <definedName name="_JJ116" localSheetId="1">#REF!</definedName>
    <definedName name="_JJ116">#REF!</definedName>
    <definedName name="_JJ117" localSheetId="1">#REF!</definedName>
    <definedName name="_JJ117">#REF!</definedName>
    <definedName name="_JJ118" localSheetId="1">#REF!</definedName>
    <definedName name="_JJ118">#REF!</definedName>
    <definedName name="_JJ119" localSheetId="1">#REF!</definedName>
    <definedName name="_JJ119">#REF!</definedName>
    <definedName name="_JJ12" localSheetId="1">#REF!</definedName>
    <definedName name="_JJ12">#REF!</definedName>
    <definedName name="_JJ120" localSheetId="1">#REF!</definedName>
    <definedName name="_JJ120">#REF!</definedName>
    <definedName name="_JJ121" localSheetId="1">#REF!</definedName>
    <definedName name="_JJ121">#REF!</definedName>
    <definedName name="_JJ122" localSheetId="1">#REF!</definedName>
    <definedName name="_JJ122">#REF!</definedName>
    <definedName name="_JJ123" localSheetId="1">#REF!</definedName>
    <definedName name="_JJ123">#REF!</definedName>
    <definedName name="_JJ124" localSheetId="1">#REF!</definedName>
    <definedName name="_JJ124">#REF!</definedName>
    <definedName name="_JJ125" localSheetId="1">#REF!</definedName>
    <definedName name="_JJ125">#REF!</definedName>
    <definedName name="_JJ126" localSheetId="1">#REF!</definedName>
    <definedName name="_JJ126">#REF!</definedName>
    <definedName name="_JJ127" localSheetId="1">#REF!</definedName>
    <definedName name="_JJ127">#REF!</definedName>
    <definedName name="_JJ128" localSheetId="1">#REF!</definedName>
    <definedName name="_JJ128">#REF!</definedName>
    <definedName name="_JJ129" localSheetId="1">#REF!</definedName>
    <definedName name="_JJ129">#REF!</definedName>
    <definedName name="_JJ13" localSheetId="1">#REF!</definedName>
    <definedName name="_JJ13">#REF!</definedName>
    <definedName name="_JJ130" localSheetId="1">#REF!</definedName>
    <definedName name="_JJ130">#REF!</definedName>
    <definedName name="_JJ131" localSheetId="1">#REF!</definedName>
    <definedName name="_JJ131">#REF!</definedName>
    <definedName name="_JJ132" localSheetId="1">#REF!</definedName>
    <definedName name="_JJ132">#REF!</definedName>
    <definedName name="_JJ133" localSheetId="1">#REF!</definedName>
    <definedName name="_JJ133">#REF!</definedName>
    <definedName name="_JJ134" localSheetId="1">#REF!</definedName>
    <definedName name="_JJ134">#REF!</definedName>
    <definedName name="_JJ135" localSheetId="1">#REF!</definedName>
    <definedName name="_JJ135">#REF!</definedName>
    <definedName name="_JJ136" localSheetId="1">#REF!</definedName>
    <definedName name="_JJ136">#REF!</definedName>
    <definedName name="_JJ137" localSheetId="1">#REF!</definedName>
    <definedName name="_JJ137">#REF!</definedName>
    <definedName name="_JJ138" localSheetId="1">#REF!</definedName>
    <definedName name="_JJ138">#REF!</definedName>
    <definedName name="_JJ139" localSheetId="1">#REF!</definedName>
    <definedName name="_JJ139">#REF!</definedName>
    <definedName name="_JJ14" localSheetId="1">#REF!</definedName>
    <definedName name="_JJ14">#REF!</definedName>
    <definedName name="_JJ140" localSheetId="1">#REF!</definedName>
    <definedName name="_JJ140">#REF!</definedName>
    <definedName name="_JJ141" localSheetId="1">#REF!</definedName>
    <definedName name="_JJ141">#REF!</definedName>
    <definedName name="_JJ142" localSheetId="1">#REF!</definedName>
    <definedName name="_JJ142">#REF!</definedName>
    <definedName name="_JJ143" localSheetId="1">#REF!</definedName>
    <definedName name="_JJ143">#REF!</definedName>
    <definedName name="_JJ144" localSheetId="1">#REF!</definedName>
    <definedName name="_JJ144">#REF!</definedName>
    <definedName name="_JJ145" localSheetId="1">#REF!</definedName>
    <definedName name="_JJ145">#REF!</definedName>
    <definedName name="_JJ146" localSheetId="1">#REF!</definedName>
    <definedName name="_JJ146">#REF!</definedName>
    <definedName name="_JJ147" localSheetId="1">#REF!</definedName>
    <definedName name="_JJ147">#REF!</definedName>
    <definedName name="_JJ148" localSheetId="1">#REF!</definedName>
    <definedName name="_JJ148">#REF!</definedName>
    <definedName name="_JJ149" localSheetId="1">#REF!</definedName>
    <definedName name="_JJ149">#REF!</definedName>
    <definedName name="_JJ15" localSheetId="1">#REF!</definedName>
    <definedName name="_JJ15">#REF!</definedName>
    <definedName name="_JJ150" localSheetId="1">#REF!</definedName>
    <definedName name="_JJ150">#REF!</definedName>
    <definedName name="_JJ151" localSheetId="1">#REF!</definedName>
    <definedName name="_JJ151">#REF!</definedName>
    <definedName name="_JJ152" localSheetId="1">#REF!</definedName>
    <definedName name="_JJ152">#REF!</definedName>
    <definedName name="_JJ153" localSheetId="1">#REF!</definedName>
    <definedName name="_JJ153">#REF!</definedName>
    <definedName name="_JJ154" localSheetId="1">#REF!</definedName>
    <definedName name="_JJ154">#REF!</definedName>
    <definedName name="_JJ155" localSheetId="1">#REF!</definedName>
    <definedName name="_JJ155">#REF!</definedName>
    <definedName name="_JJ156" localSheetId="1">#REF!</definedName>
    <definedName name="_JJ156">#REF!</definedName>
    <definedName name="_JJ157" localSheetId="1">#REF!</definedName>
    <definedName name="_JJ157">#REF!</definedName>
    <definedName name="_JJ158" localSheetId="1">#REF!</definedName>
    <definedName name="_JJ158">#REF!</definedName>
    <definedName name="_JJ159" localSheetId="1">#REF!</definedName>
    <definedName name="_JJ159">#REF!</definedName>
    <definedName name="_JJ16" localSheetId="1">#REF!</definedName>
    <definedName name="_JJ16">#REF!</definedName>
    <definedName name="_JJ160" localSheetId="1">#REF!</definedName>
    <definedName name="_JJ160">#REF!</definedName>
    <definedName name="_JJ161" localSheetId="1">#REF!</definedName>
    <definedName name="_JJ161">#REF!</definedName>
    <definedName name="_JJ162" localSheetId="1">#REF!</definedName>
    <definedName name="_JJ162">#REF!</definedName>
    <definedName name="_JJ163" localSheetId="1">#REF!</definedName>
    <definedName name="_JJ163">#REF!</definedName>
    <definedName name="_JJ164" localSheetId="1">#REF!</definedName>
    <definedName name="_JJ164">#REF!</definedName>
    <definedName name="_JJ165" localSheetId="1">#REF!</definedName>
    <definedName name="_JJ165">#REF!</definedName>
    <definedName name="_JJ166" localSheetId="1">#REF!</definedName>
    <definedName name="_JJ166">#REF!</definedName>
    <definedName name="_JJ167" localSheetId="1">#REF!</definedName>
    <definedName name="_JJ167">#REF!</definedName>
    <definedName name="_JJ168" localSheetId="1">#REF!</definedName>
    <definedName name="_JJ168">#REF!</definedName>
    <definedName name="_JJ169" localSheetId="1">#REF!</definedName>
    <definedName name="_JJ169">#REF!</definedName>
    <definedName name="_JJ17" localSheetId="1">#REF!</definedName>
    <definedName name="_JJ17">#REF!</definedName>
    <definedName name="_JJ170" localSheetId="1">#REF!</definedName>
    <definedName name="_JJ170">#REF!</definedName>
    <definedName name="_JJ171" localSheetId="1">#REF!</definedName>
    <definedName name="_JJ171">#REF!</definedName>
    <definedName name="_JJ172" localSheetId="1">#REF!</definedName>
    <definedName name="_JJ172">#REF!</definedName>
    <definedName name="_JJ18" localSheetId="1">#REF!</definedName>
    <definedName name="_JJ18">#REF!</definedName>
    <definedName name="_JJ19" localSheetId="1">#REF!</definedName>
    <definedName name="_JJ19">#REF!</definedName>
    <definedName name="_JJ2" localSheetId="1">#REF!</definedName>
    <definedName name="_JJ2">#REF!</definedName>
    <definedName name="_JJ20" localSheetId="1">#REF!</definedName>
    <definedName name="_JJ20">#REF!</definedName>
    <definedName name="_JJ21" localSheetId="1">#REF!</definedName>
    <definedName name="_JJ21">#REF!</definedName>
    <definedName name="_JJ22" localSheetId="1">#REF!</definedName>
    <definedName name="_JJ22">#REF!</definedName>
    <definedName name="_JJ23" localSheetId="1">#REF!</definedName>
    <definedName name="_JJ23">#REF!</definedName>
    <definedName name="_JJ24" localSheetId="1">#REF!</definedName>
    <definedName name="_JJ24">#REF!</definedName>
    <definedName name="_JJ25" localSheetId="1">#REF!</definedName>
    <definedName name="_JJ25">#REF!</definedName>
    <definedName name="_JJ26" localSheetId="1">#REF!</definedName>
    <definedName name="_JJ26">#REF!</definedName>
    <definedName name="_JJ27" localSheetId="1">#REF!</definedName>
    <definedName name="_JJ27">#REF!</definedName>
    <definedName name="_JJ28" localSheetId="1">#REF!</definedName>
    <definedName name="_JJ28">#REF!</definedName>
    <definedName name="_JJ29" localSheetId="1">#REF!</definedName>
    <definedName name="_JJ29">#REF!</definedName>
    <definedName name="_JJ3" localSheetId="1">#REF!</definedName>
    <definedName name="_JJ3">#REF!</definedName>
    <definedName name="_JJ30" localSheetId="1">#REF!</definedName>
    <definedName name="_JJ30">#REF!</definedName>
    <definedName name="_JJ31" localSheetId="1">#REF!</definedName>
    <definedName name="_JJ31">#REF!</definedName>
    <definedName name="_JJ32" localSheetId="1">#REF!</definedName>
    <definedName name="_JJ32">#REF!</definedName>
    <definedName name="_JJ33" localSheetId="1">#REF!</definedName>
    <definedName name="_JJ33">#REF!</definedName>
    <definedName name="_JJ34" localSheetId="1">#REF!</definedName>
    <definedName name="_JJ34">#REF!</definedName>
    <definedName name="_JJ35" localSheetId="1">#REF!</definedName>
    <definedName name="_JJ35">#REF!</definedName>
    <definedName name="_JJ36" localSheetId="1">#REF!</definedName>
    <definedName name="_JJ36">#REF!</definedName>
    <definedName name="_JJ37" localSheetId="1">#REF!</definedName>
    <definedName name="_JJ37">#REF!</definedName>
    <definedName name="_JJ38" localSheetId="1">#REF!</definedName>
    <definedName name="_JJ38">#REF!</definedName>
    <definedName name="_JJ39" localSheetId="1">#REF!</definedName>
    <definedName name="_JJ39">#REF!</definedName>
    <definedName name="_JJ4" localSheetId="1">#REF!</definedName>
    <definedName name="_JJ4">#REF!</definedName>
    <definedName name="_JJ40" localSheetId="1">#REF!</definedName>
    <definedName name="_JJ40">#REF!</definedName>
    <definedName name="_JJ41" localSheetId="1">#REF!</definedName>
    <definedName name="_JJ41">#REF!</definedName>
    <definedName name="_JJ42" localSheetId="1">#REF!</definedName>
    <definedName name="_JJ42">#REF!</definedName>
    <definedName name="_JJ43" localSheetId="1">#REF!</definedName>
    <definedName name="_JJ43">#REF!</definedName>
    <definedName name="_JJ44" localSheetId="1">#REF!</definedName>
    <definedName name="_JJ44">#REF!</definedName>
    <definedName name="_JJ45" localSheetId="1">#REF!</definedName>
    <definedName name="_JJ45">#REF!</definedName>
    <definedName name="_JJ46" localSheetId="1">#REF!</definedName>
    <definedName name="_JJ46">#REF!</definedName>
    <definedName name="_JJ47" localSheetId="1">#REF!</definedName>
    <definedName name="_JJ47">#REF!</definedName>
    <definedName name="_JJ48" localSheetId="1">#REF!</definedName>
    <definedName name="_JJ48">#REF!</definedName>
    <definedName name="_JJ49" localSheetId="1">#REF!</definedName>
    <definedName name="_JJ49">#REF!</definedName>
    <definedName name="_JJ5" localSheetId="1">#REF!</definedName>
    <definedName name="_JJ5">#REF!</definedName>
    <definedName name="_JJ50" localSheetId="1">#REF!</definedName>
    <definedName name="_JJ50">#REF!</definedName>
    <definedName name="_JJ51" localSheetId="1">#REF!</definedName>
    <definedName name="_JJ51">#REF!</definedName>
    <definedName name="_JJ52" localSheetId="1">#REF!</definedName>
    <definedName name="_JJ52">#REF!</definedName>
    <definedName name="_JJ53" localSheetId="1">#REF!</definedName>
    <definedName name="_JJ53">#REF!</definedName>
    <definedName name="_JJ54" localSheetId="1">#REF!</definedName>
    <definedName name="_JJ54">#REF!</definedName>
    <definedName name="_JJ55" localSheetId="1">#REF!</definedName>
    <definedName name="_JJ55">#REF!</definedName>
    <definedName name="_JJ56" localSheetId="1">#REF!</definedName>
    <definedName name="_JJ56">#REF!</definedName>
    <definedName name="_JJ57" localSheetId="1">#REF!</definedName>
    <definedName name="_JJ57">#REF!</definedName>
    <definedName name="_JJ58" localSheetId="1">#REF!</definedName>
    <definedName name="_JJ58">#REF!</definedName>
    <definedName name="_JJ59" localSheetId="1">#REF!</definedName>
    <definedName name="_JJ59">#REF!</definedName>
    <definedName name="_JJ6" localSheetId="1">#REF!</definedName>
    <definedName name="_JJ6">#REF!</definedName>
    <definedName name="_JJ60" localSheetId="1">#REF!</definedName>
    <definedName name="_JJ60">#REF!</definedName>
    <definedName name="_JJ61" localSheetId="1">#REF!</definedName>
    <definedName name="_JJ61">#REF!</definedName>
    <definedName name="_JJ62" localSheetId="1">#REF!</definedName>
    <definedName name="_JJ62">#REF!</definedName>
    <definedName name="_JJ63" localSheetId="1">#REF!</definedName>
    <definedName name="_JJ63">#REF!</definedName>
    <definedName name="_JJ64" localSheetId="1">#REF!</definedName>
    <definedName name="_JJ64">#REF!</definedName>
    <definedName name="_JJ65" localSheetId="1">#REF!</definedName>
    <definedName name="_JJ65">#REF!</definedName>
    <definedName name="_JJ66" localSheetId="1">#REF!</definedName>
    <definedName name="_JJ66">#REF!</definedName>
    <definedName name="_JJ67" localSheetId="1">#REF!</definedName>
    <definedName name="_JJ67">#REF!</definedName>
    <definedName name="_JJ68" localSheetId="1">#REF!</definedName>
    <definedName name="_JJ68">#REF!</definedName>
    <definedName name="_JJ69" localSheetId="1">#REF!</definedName>
    <definedName name="_JJ69">#REF!</definedName>
    <definedName name="_JJ7" localSheetId="1">#REF!</definedName>
    <definedName name="_JJ7">#REF!</definedName>
    <definedName name="_JJ70" localSheetId="1">#REF!</definedName>
    <definedName name="_JJ70">#REF!</definedName>
    <definedName name="_JJ71" localSheetId="1">#REF!</definedName>
    <definedName name="_JJ71">#REF!</definedName>
    <definedName name="_JJ72" localSheetId="1">#REF!</definedName>
    <definedName name="_JJ72">#REF!</definedName>
    <definedName name="_JJ73" localSheetId="1">#REF!</definedName>
    <definedName name="_JJ73">#REF!</definedName>
    <definedName name="_JJ74" localSheetId="1">#REF!</definedName>
    <definedName name="_JJ74">#REF!</definedName>
    <definedName name="_JJ75" localSheetId="1">#REF!</definedName>
    <definedName name="_JJ75">#REF!</definedName>
    <definedName name="_JJ76" localSheetId="1">#REF!</definedName>
    <definedName name="_JJ76">#REF!</definedName>
    <definedName name="_JJ77" localSheetId="1">#REF!</definedName>
    <definedName name="_JJ77">#REF!</definedName>
    <definedName name="_JJ78" localSheetId="1">#REF!</definedName>
    <definedName name="_JJ78">#REF!</definedName>
    <definedName name="_JJ79" localSheetId="1">#REF!</definedName>
    <definedName name="_JJ79">#REF!</definedName>
    <definedName name="_JJ8" localSheetId="1">#REF!</definedName>
    <definedName name="_JJ8">#REF!</definedName>
    <definedName name="_JJ80" localSheetId="1">#REF!</definedName>
    <definedName name="_JJ80">#REF!</definedName>
    <definedName name="_JJ81" localSheetId="1">#REF!</definedName>
    <definedName name="_JJ81">#REF!</definedName>
    <definedName name="_JJ82" localSheetId="1">#REF!</definedName>
    <definedName name="_JJ82">#REF!</definedName>
    <definedName name="_JJ83" localSheetId="1">#REF!</definedName>
    <definedName name="_JJ83">#REF!</definedName>
    <definedName name="_JJ84" localSheetId="1">#REF!</definedName>
    <definedName name="_JJ84">#REF!</definedName>
    <definedName name="_JJ85" localSheetId="1">#REF!</definedName>
    <definedName name="_JJ85">#REF!</definedName>
    <definedName name="_JJ86" localSheetId="1">#REF!</definedName>
    <definedName name="_JJ86">#REF!</definedName>
    <definedName name="_JJ87" localSheetId="1">#REF!</definedName>
    <definedName name="_JJ87">#REF!</definedName>
    <definedName name="_JJ88" localSheetId="1">#REF!</definedName>
    <definedName name="_JJ88">#REF!</definedName>
    <definedName name="_JJ89" localSheetId="1">#REF!</definedName>
    <definedName name="_JJ89">#REF!</definedName>
    <definedName name="_JJ9" localSheetId="1">#REF!</definedName>
    <definedName name="_JJ9">#REF!</definedName>
    <definedName name="_JJ90" localSheetId="1">#REF!</definedName>
    <definedName name="_JJ90">#REF!</definedName>
    <definedName name="_JJ91" localSheetId="1">#REF!</definedName>
    <definedName name="_JJ91">#REF!</definedName>
    <definedName name="_JJ92" localSheetId="1">#REF!</definedName>
    <definedName name="_JJ92">#REF!</definedName>
    <definedName name="_JJ93" localSheetId="1">#REF!</definedName>
    <definedName name="_JJ93">#REF!</definedName>
    <definedName name="_JJ94" localSheetId="1">#REF!</definedName>
    <definedName name="_JJ94">#REF!</definedName>
    <definedName name="_JJ95" localSheetId="1">#REF!</definedName>
    <definedName name="_JJ95">#REF!</definedName>
    <definedName name="_JJ96" localSheetId="1">#REF!</definedName>
    <definedName name="_JJ96">#REF!</definedName>
    <definedName name="_JJ97" localSheetId="1">#REF!</definedName>
    <definedName name="_JJ97">#REF!</definedName>
    <definedName name="_JJ98" localSheetId="1">#REF!</definedName>
    <definedName name="_JJ98">#REF!</definedName>
    <definedName name="_JJ99" localSheetId="1">#REF!</definedName>
    <definedName name="_JJ99">#REF!</definedName>
    <definedName name="_JK1" localSheetId="1">#REF!</definedName>
    <definedName name="_JK1">#REF!</definedName>
    <definedName name="_JK10" localSheetId="1">#REF!</definedName>
    <definedName name="_JK10">#REF!</definedName>
    <definedName name="_JK100" localSheetId="1">#REF!</definedName>
    <definedName name="_JK100">#REF!</definedName>
    <definedName name="_JK101" localSheetId="1">#REF!</definedName>
    <definedName name="_JK101">#REF!</definedName>
    <definedName name="_JK102" localSheetId="1">#REF!</definedName>
    <definedName name="_JK102">#REF!</definedName>
    <definedName name="_JK103" localSheetId="1">#REF!</definedName>
    <definedName name="_JK103">#REF!</definedName>
    <definedName name="_JK104" localSheetId="1">#REF!</definedName>
    <definedName name="_JK104">#REF!</definedName>
    <definedName name="_JK105" localSheetId="1">#REF!</definedName>
    <definedName name="_JK105">#REF!</definedName>
    <definedName name="_JK106" localSheetId="1">#REF!</definedName>
    <definedName name="_JK106">#REF!</definedName>
    <definedName name="_JK107" localSheetId="1">#REF!</definedName>
    <definedName name="_JK107">#REF!</definedName>
    <definedName name="_JK108" localSheetId="1">#REF!</definedName>
    <definedName name="_JK108">#REF!</definedName>
    <definedName name="_JK109" localSheetId="1">#REF!</definedName>
    <definedName name="_JK109">#REF!</definedName>
    <definedName name="_JK11" localSheetId="1">#REF!</definedName>
    <definedName name="_JK11">#REF!</definedName>
    <definedName name="_JK110" localSheetId="1">#REF!</definedName>
    <definedName name="_JK110">#REF!</definedName>
    <definedName name="_JK111" localSheetId="1">#REF!</definedName>
    <definedName name="_JK111">#REF!</definedName>
    <definedName name="_JK112" localSheetId="1">#REF!</definedName>
    <definedName name="_JK112">#REF!</definedName>
    <definedName name="_JK113" localSheetId="1">#REF!</definedName>
    <definedName name="_JK113">#REF!</definedName>
    <definedName name="_JK114" localSheetId="1">#REF!</definedName>
    <definedName name="_JK114">#REF!</definedName>
    <definedName name="_JK115" localSheetId="1">#REF!</definedName>
    <definedName name="_JK115">#REF!</definedName>
    <definedName name="_JK116" localSheetId="1">#REF!</definedName>
    <definedName name="_JK116">#REF!</definedName>
    <definedName name="_JK117" localSheetId="1">#REF!</definedName>
    <definedName name="_JK117">#REF!</definedName>
    <definedName name="_JK118" localSheetId="1">#REF!</definedName>
    <definedName name="_JK118">#REF!</definedName>
    <definedName name="_JK119" localSheetId="1">#REF!</definedName>
    <definedName name="_JK119">#REF!</definedName>
    <definedName name="_JK12" localSheetId="1">#REF!</definedName>
    <definedName name="_JK12">#REF!</definedName>
    <definedName name="_JK120" localSheetId="1">#REF!</definedName>
    <definedName name="_JK120">#REF!</definedName>
    <definedName name="_JK121" localSheetId="1">#REF!</definedName>
    <definedName name="_JK121">#REF!</definedName>
    <definedName name="_JK122" localSheetId="1">#REF!</definedName>
    <definedName name="_JK122">#REF!</definedName>
    <definedName name="_JK123" localSheetId="1">#REF!</definedName>
    <definedName name="_JK123">#REF!</definedName>
    <definedName name="_JK124" localSheetId="1">#REF!</definedName>
    <definedName name="_JK124">#REF!</definedName>
    <definedName name="_JK125" localSheetId="1">#REF!</definedName>
    <definedName name="_JK125">#REF!</definedName>
    <definedName name="_JK126" localSheetId="1">#REF!</definedName>
    <definedName name="_JK126">#REF!</definedName>
    <definedName name="_JK127" localSheetId="1">#REF!</definedName>
    <definedName name="_JK127">#REF!</definedName>
    <definedName name="_JK128" localSheetId="1">#REF!</definedName>
    <definedName name="_JK128">#REF!</definedName>
    <definedName name="_JK129" localSheetId="1">#REF!</definedName>
    <definedName name="_JK129">#REF!</definedName>
    <definedName name="_JK13" localSheetId="1">#REF!</definedName>
    <definedName name="_JK13">#REF!</definedName>
    <definedName name="_JK130" localSheetId="1">#REF!</definedName>
    <definedName name="_JK130">#REF!</definedName>
    <definedName name="_JK131" localSheetId="1">#REF!</definedName>
    <definedName name="_JK131">#REF!</definedName>
    <definedName name="_JK132" localSheetId="1">#REF!</definedName>
    <definedName name="_JK132">#REF!</definedName>
    <definedName name="_JK133" localSheetId="1">#REF!</definedName>
    <definedName name="_JK133">#REF!</definedName>
    <definedName name="_JK134" localSheetId="1">#REF!</definedName>
    <definedName name="_JK134">#REF!</definedName>
    <definedName name="_JK135" localSheetId="1">#REF!</definedName>
    <definedName name="_JK135">#REF!</definedName>
    <definedName name="_JK136" localSheetId="1">#REF!</definedName>
    <definedName name="_JK136">#REF!</definedName>
    <definedName name="_JK137" localSheetId="1">#REF!</definedName>
    <definedName name="_JK137">#REF!</definedName>
    <definedName name="_JK138" localSheetId="1">#REF!</definedName>
    <definedName name="_JK138">#REF!</definedName>
    <definedName name="_JK139" localSheetId="1">#REF!</definedName>
    <definedName name="_JK139">#REF!</definedName>
    <definedName name="_JK14" localSheetId="1">#REF!</definedName>
    <definedName name="_JK14">#REF!</definedName>
    <definedName name="_JK140" localSheetId="1">#REF!</definedName>
    <definedName name="_JK140">#REF!</definedName>
    <definedName name="_JK141" localSheetId="1">#REF!</definedName>
    <definedName name="_JK141">#REF!</definedName>
    <definedName name="_JK142" localSheetId="1">#REF!</definedName>
    <definedName name="_JK142">#REF!</definedName>
    <definedName name="_JK143" localSheetId="1">#REF!</definedName>
    <definedName name="_JK143">#REF!</definedName>
    <definedName name="_JK144" localSheetId="1">#REF!</definedName>
    <definedName name="_JK144">#REF!</definedName>
    <definedName name="_JK145" localSheetId="1">#REF!</definedName>
    <definedName name="_JK145">#REF!</definedName>
    <definedName name="_JK146" localSheetId="1">#REF!</definedName>
    <definedName name="_JK146">#REF!</definedName>
    <definedName name="_JK147" localSheetId="1">#REF!</definedName>
    <definedName name="_JK147">#REF!</definedName>
    <definedName name="_JK148" localSheetId="1">#REF!</definedName>
    <definedName name="_JK148">#REF!</definedName>
    <definedName name="_JK149" localSheetId="1">#REF!</definedName>
    <definedName name="_JK149">#REF!</definedName>
    <definedName name="_JK15" localSheetId="1">#REF!</definedName>
    <definedName name="_JK15">#REF!</definedName>
    <definedName name="_JK150" localSheetId="1">#REF!</definedName>
    <definedName name="_JK150">#REF!</definedName>
    <definedName name="_JK151" localSheetId="1">#REF!</definedName>
    <definedName name="_JK151">#REF!</definedName>
    <definedName name="_JK152" localSheetId="1">#REF!</definedName>
    <definedName name="_JK152">#REF!</definedName>
    <definedName name="_JK153" localSheetId="1">#REF!</definedName>
    <definedName name="_JK153">#REF!</definedName>
    <definedName name="_JK154" localSheetId="1">#REF!</definedName>
    <definedName name="_JK154">#REF!</definedName>
    <definedName name="_JK155" localSheetId="1">#REF!</definedName>
    <definedName name="_JK155">#REF!</definedName>
    <definedName name="_JK156" localSheetId="1">#REF!</definedName>
    <definedName name="_JK156">#REF!</definedName>
    <definedName name="_JK157" localSheetId="1">#REF!</definedName>
    <definedName name="_JK157">#REF!</definedName>
    <definedName name="_JK158" localSheetId="1">#REF!</definedName>
    <definedName name="_JK158">#REF!</definedName>
    <definedName name="_JK159" localSheetId="1">#REF!</definedName>
    <definedName name="_JK159">#REF!</definedName>
    <definedName name="_JK16" localSheetId="1">#REF!</definedName>
    <definedName name="_JK16">#REF!</definedName>
    <definedName name="_JK160" localSheetId="1">#REF!</definedName>
    <definedName name="_JK160">#REF!</definedName>
    <definedName name="_JK161" localSheetId="1">#REF!</definedName>
    <definedName name="_JK161">#REF!</definedName>
    <definedName name="_JK162" localSheetId="1">#REF!</definedName>
    <definedName name="_JK162">#REF!</definedName>
    <definedName name="_JK163" localSheetId="1">#REF!</definedName>
    <definedName name="_JK163">#REF!</definedName>
    <definedName name="_JK164" localSheetId="1">#REF!</definedName>
    <definedName name="_JK164">#REF!</definedName>
    <definedName name="_JK165" localSheetId="1">#REF!</definedName>
    <definedName name="_JK165">#REF!</definedName>
    <definedName name="_JK166" localSheetId="1">#REF!</definedName>
    <definedName name="_JK166">#REF!</definedName>
    <definedName name="_JK167" localSheetId="1">#REF!</definedName>
    <definedName name="_JK167">#REF!</definedName>
    <definedName name="_JK168" localSheetId="1">#REF!</definedName>
    <definedName name="_JK168">#REF!</definedName>
    <definedName name="_JK169" localSheetId="1">#REF!</definedName>
    <definedName name="_JK169">#REF!</definedName>
    <definedName name="_JK17" localSheetId="1">#REF!</definedName>
    <definedName name="_JK17">#REF!</definedName>
    <definedName name="_JK170" localSheetId="1">#REF!</definedName>
    <definedName name="_JK170">#REF!</definedName>
    <definedName name="_JK171" localSheetId="1">#REF!</definedName>
    <definedName name="_JK171">#REF!</definedName>
    <definedName name="_JK172" localSheetId="1">#REF!</definedName>
    <definedName name="_JK172">#REF!</definedName>
    <definedName name="_JK18" localSheetId="1">#REF!</definedName>
    <definedName name="_JK18">#REF!</definedName>
    <definedName name="_JK19" localSheetId="1">#REF!</definedName>
    <definedName name="_JK19">#REF!</definedName>
    <definedName name="_JK2" localSheetId="1">#REF!</definedName>
    <definedName name="_JK2">#REF!</definedName>
    <definedName name="_JK20" localSheetId="1">#REF!</definedName>
    <definedName name="_JK20">#REF!</definedName>
    <definedName name="_JK21" localSheetId="1">#REF!</definedName>
    <definedName name="_JK21">#REF!</definedName>
    <definedName name="_JK22" localSheetId="1">#REF!</definedName>
    <definedName name="_JK22">#REF!</definedName>
    <definedName name="_JK23" localSheetId="1">#REF!</definedName>
    <definedName name="_JK23">#REF!</definedName>
    <definedName name="_JK24" localSheetId="1">#REF!</definedName>
    <definedName name="_JK24">#REF!</definedName>
    <definedName name="_JK25" localSheetId="1">#REF!</definedName>
    <definedName name="_JK25">#REF!</definedName>
    <definedName name="_JK26" localSheetId="1">#REF!</definedName>
    <definedName name="_JK26">#REF!</definedName>
    <definedName name="_JK27" localSheetId="1">#REF!</definedName>
    <definedName name="_JK27">#REF!</definedName>
    <definedName name="_JK28" localSheetId="1">#REF!</definedName>
    <definedName name="_JK28">#REF!</definedName>
    <definedName name="_JK29" localSheetId="1">#REF!</definedName>
    <definedName name="_JK29">#REF!</definedName>
    <definedName name="_JK3" localSheetId="1">#REF!</definedName>
    <definedName name="_JK3">#REF!</definedName>
    <definedName name="_JK30" localSheetId="1">#REF!</definedName>
    <definedName name="_JK30">#REF!</definedName>
    <definedName name="_JK31" localSheetId="1">#REF!</definedName>
    <definedName name="_JK31">#REF!</definedName>
    <definedName name="_JK32" localSheetId="1">#REF!</definedName>
    <definedName name="_JK32">#REF!</definedName>
    <definedName name="_JK33" localSheetId="1">#REF!</definedName>
    <definedName name="_JK33">#REF!</definedName>
    <definedName name="_JK34" localSheetId="1">#REF!</definedName>
    <definedName name="_JK34">#REF!</definedName>
    <definedName name="_JK35" localSheetId="1">#REF!</definedName>
    <definedName name="_JK35">#REF!</definedName>
    <definedName name="_JK36" localSheetId="1">#REF!</definedName>
    <definedName name="_JK36">#REF!</definedName>
    <definedName name="_JK37" localSheetId="1">#REF!</definedName>
    <definedName name="_JK37">#REF!</definedName>
    <definedName name="_JK38" localSheetId="1">#REF!</definedName>
    <definedName name="_JK38">#REF!</definedName>
    <definedName name="_JK39" localSheetId="1">#REF!</definedName>
    <definedName name="_JK39">#REF!</definedName>
    <definedName name="_JK4" localSheetId="1">#REF!</definedName>
    <definedName name="_JK4">#REF!</definedName>
    <definedName name="_JK40" localSheetId="1">#REF!</definedName>
    <definedName name="_JK40">#REF!</definedName>
    <definedName name="_JK41" localSheetId="1">#REF!</definedName>
    <definedName name="_JK41">#REF!</definedName>
    <definedName name="_JK42" localSheetId="1">#REF!</definedName>
    <definedName name="_JK42">#REF!</definedName>
    <definedName name="_JK43" localSheetId="1">#REF!</definedName>
    <definedName name="_JK43">#REF!</definedName>
    <definedName name="_JK44" localSheetId="1">#REF!</definedName>
    <definedName name="_JK44">#REF!</definedName>
    <definedName name="_JK45" localSheetId="1">#REF!</definedName>
    <definedName name="_JK45">#REF!</definedName>
    <definedName name="_JK46" localSheetId="1">#REF!</definedName>
    <definedName name="_JK46">#REF!</definedName>
    <definedName name="_JK47" localSheetId="1">#REF!</definedName>
    <definedName name="_JK47">#REF!</definedName>
    <definedName name="_JK48" localSheetId="1">#REF!</definedName>
    <definedName name="_JK48">#REF!</definedName>
    <definedName name="_JK49" localSheetId="1">#REF!</definedName>
    <definedName name="_JK49">#REF!</definedName>
    <definedName name="_JK5" localSheetId="1">#REF!</definedName>
    <definedName name="_JK5">#REF!</definedName>
    <definedName name="_JK50" localSheetId="1">#REF!</definedName>
    <definedName name="_JK50">#REF!</definedName>
    <definedName name="_JK51" localSheetId="1">#REF!</definedName>
    <definedName name="_JK51">#REF!</definedName>
    <definedName name="_JK52" localSheetId="1">#REF!</definedName>
    <definedName name="_JK52">#REF!</definedName>
    <definedName name="_JK53" localSheetId="1">#REF!</definedName>
    <definedName name="_JK53">#REF!</definedName>
    <definedName name="_JK54" localSheetId="1">#REF!</definedName>
    <definedName name="_JK54">#REF!</definedName>
    <definedName name="_JK55" localSheetId="1">#REF!</definedName>
    <definedName name="_JK55">#REF!</definedName>
    <definedName name="_JK56" localSheetId="1">#REF!</definedName>
    <definedName name="_JK56">#REF!</definedName>
    <definedName name="_JK57" localSheetId="1">#REF!</definedName>
    <definedName name="_JK57">#REF!</definedName>
    <definedName name="_JK58" localSheetId="1">#REF!</definedName>
    <definedName name="_JK58">#REF!</definedName>
    <definedName name="_JK59" localSheetId="1">#REF!</definedName>
    <definedName name="_JK59">#REF!</definedName>
    <definedName name="_JK6" localSheetId="1">#REF!</definedName>
    <definedName name="_JK6">#REF!</definedName>
    <definedName name="_JK60" localSheetId="1">#REF!</definedName>
    <definedName name="_JK60">#REF!</definedName>
    <definedName name="_JK61" localSheetId="1">#REF!</definedName>
    <definedName name="_JK61">#REF!</definedName>
    <definedName name="_JK62" localSheetId="1">#REF!</definedName>
    <definedName name="_JK62">#REF!</definedName>
    <definedName name="_JK63" localSheetId="1">#REF!</definedName>
    <definedName name="_JK63">#REF!</definedName>
    <definedName name="_JK64" localSheetId="1">#REF!</definedName>
    <definedName name="_JK64">#REF!</definedName>
    <definedName name="_JK65" localSheetId="1">#REF!</definedName>
    <definedName name="_JK65">#REF!</definedName>
    <definedName name="_JK66" localSheetId="1">#REF!</definedName>
    <definedName name="_JK66">#REF!</definedName>
    <definedName name="_JK67" localSheetId="1">#REF!</definedName>
    <definedName name="_JK67">#REF!</definedName>
    <definedName name="_JK68" localSheetId="1">#REF!</definedName>
    <definedName name="_JK68">#REF!</definedName>
    <definedName name="_JK69" localSheetId="1">#REF!</definedName>
    <definedName name="_JK69">#REF!</definedName>
    <definedName name="_JK7" localSheetId="1">#REF!</definedName>
    <definedName name="_JK7">#REF!</definedName>
    <definedName name="_JK70" localSheetId="1">#REF!</definedName>
    <definedName name="_JK70">#REF!</definedName>
    <definedName name="_JK71" localSheetId="1">#REF!</definedName>
    <definedName name="_JK71">#REF!</definedName>
    <definedName name="_JK72" localSheetId="1">#REF!</definedName>
    <definedName name="_JK72">#REF!</definedName>
    <definedName name="_JK73" localSheetId="1">#REF!</definedName>
    <definedName name="_JK73">#REF!</definedName>
    <definedName name="_JK74" localSheetId="1">#REF!</definedName>
    <definedName name="_JK74">#REF!</definedName>
    <definedName name="_JK75" localSheetId="1">#REF!</definedName>
    <definedName name="_JK75">#REF!</definedName>
    <definedName name="_JK76" localSheetId="1">#REF!</definedName>
    <definedName name="_JK76">#REF!</definedName>
    <definedName name="_JK77" localSheetId="1">#REF!</definedName>
    <definedName name="_JK77">#REF!</definedName>
    <definedName name="_JK78" localSheetId="1">#REF!</definedName>
    <definedName name="_JK78">#REF!</definedName>
    <definedName name="_JK79" localSheetId="1">#REF!</definedName>
    <definedName name="_JK79">#REF!</definedName>
    <definedName name="_JK8" localSheetId="1">#REF!</definedName>
    <definedName name="_JK8">#REF!</definedName>
    <definedName name="_JK80" localSheetId="1">#REF!</definedName>
    <definedName name="_JK80">#REF!</definedName>
    <definedName name="_JK81" localSheetId="1">#REF!</definedName>
    <definedName name="_JK81">#REF!</definedName>
    <definedName name="_JK82" localSheetId="1">#REF!</definedName>
    <definedName name="_JK82">#REF!</definedName>
    <definedName name="_JK83" localSheetId="1">#REF!</definedName>
    <definedName name="_JK83">#REF!</definedName>
    <definedName name="_JK84" localSheetId="1">#REF!</definedName>
    <definedName name="_JK84">#REF!</definedName>
    <definedName name="_JK85" localSheetId="1">#REF!</definedName>
    <definedName name="_JK85">#REF!</definedName>
    <definedName name="_JK86" localSheetId="1">#REF!</definedName>
    <definedName name="_JK86">#REF!</definedName>
    <definedName name="_JK87" localSheetId="1">#REF!</definedName>
    <definedName name="_JK87">#REF!</definedName>
    <definedName name="_JK88" localSheetId="1">#REF!</definedName>
    <definedName name="_JK88">#REF!</definedName>
    <definedName name="_JK89" localSheetId="1">#REF!</definedName>
    <definedName name="_JK89">#REF!</definedName>
    <definedName name="_JK9" localSheetId="1">#REF!</definedName>
    <definedName name="_JK9">#REF!</definedName>
    <definedName name="_JK90" localSheetId="1">#REF!</definedName>
    <definedName name="_JK90">#REF!</definedName>
    <definedName name="_JK91" localSheetId="1">#REF!</definedName>
    <definedName name="_JK91">#REF!</definedName>
    <definedName name="_JK92" localSheetId="1">#REF!</definedName>
    <definedName name="_JK92">#REF!</definedName>
    <definedName name="_JK93" localSheetId="1">#REF!</definedName>
    <definedName name="_JK93">#REF!</definedName>
    <definedName name="_JK94" localSheetId="1">#REF!</definedName>
    <definedName name="_JK94">#REF!</definedName>
    <definedName name="_JK95" localSheetId="1">#REF!</definedName>
    <definedName name="_JK95">#REF!</definedName>
    <definedName name="_JK96" localSheetId="1">#REF!</definedName>
    <definedName name="_JK96">#REF!</definedName>
    <definedName name="_JK97" localSheetId="1">#REF!</definedName>
    <definedName name="_JK97">#REF!</definedName>
    <definedName name="_JK98" localSheetId="1">#REF!</definedName>
    <definedName name="_JK98">#REF!</definedName>
    <definedName name="_JK99" localSheetId="1">#REF!</definedName>
    <definedName name="_JK99">#REF!</definedName>
    <definedName name="_JN1" localSheetId="1">#REF!</definedName>
    <definedName name="_JN1">#REF!</definedName>
    <definedName name="_JN10" localSheetId="1">#REF!</definedName>
    <definedName name="_JN10">#REF!</definedName>
    <definedName name="_JN100" localSheetId="1">#REF!</definedName>
    <definedName name="_JN100">#REF!</definedName>
    <definedName name="_JN101" localSheetId="1">#REF!</definedName>
    <definedName name="_JN101">#REF!</definedName>
    <definedName name="_JN102" localSheetId="1">#REF!</definedName>
    <definedName name="_JN102">#REF!</definedName>
    <definedName name="_JN103" localSheetId="1">#REF!</definedName>
    <definedName name="_JN103">#REF!</definedName>
    <definedName name="_JN104" localSheetId="1">#REF!</definedName>
    <definedName name="_JN104">#REF!</definedName>
    <definedName name="_JN105" localSheetId="1">#REF!</definedName>
    <definedName name="_JN105">#REF!</definedName>
    <definedName name="_JN106" localSheetId="1">#REF!</definedName>
    <definedName name="_JN106">#REF!</definedName>
    <definedName name="_JN107" localSheetId="1">#REF!</definedName>
    <definedName name="_JN107">#REF!</definedName>
    <definedName name="_JN108" localSheetId="1">#REF!</definedName>
    <definedName name="_JN108">#REF!</definedName>
    <definedName name="_JN109" localSheetId="1">#REF!</definedName>
    <definedName name="_JN109">#REF!</definedName>
    <definedName name="_JN11" localSheetId="1">#REF!</definedName>
    <definedName name="_JN11">#REF!</definedName>
    <definedName name="_JN110" localSheetId="1">#REF!</definedName>
    <definedName name="_JN110">#REF!</definedName>
    <definedName name="_JN111" localSheetId="1">#REF!</definedName>
    <definedName name="_JN111">#REF!</definedName>
    <definedName name="_JN112" localSheetId="1">#REF!</definedName>
    <definedName name="_JN112">#REF!</definedName>
    <definedName name="_JN113" localSheetId="1">#REF!</definedName>
    <definedName name="_JN113">#REF!</definedName>
    <definedName name="_JN114" localSheetId="1">#REF!</definedName>
    <definedName name="_JN114">#REF!</definedName>
    <definedName name="_JN115" localSheetId="1">#REF!</definedName>
    <definedName name="_JN115">#REF!</definedName>
    <definedName name="_JN116" localSheetId="1">#REF!</definedName>
    <definedName name="_JN116">#REF!</definedName>
    <definedName name="_JN117" localSheetId="1">#REF!</definedName>
    <definedName name="_JN117">#REF!</definedName>
    <definedName name="_JN118" localSheetId="1">#REF!</definedName>
    <definedName name="_JN118">#REF!</definedName>
    <definedName name="_JN119" localSheetId="1">#REF!</definedName>
    <definedName name="_JN119">#REF!</definedName>
    <definedName name="_JN12" localSheetId="1">#REF!</definedName>
    <definedName name="_JN12">#REF!</definedName>
    <definedName name="_JN120" localSheetId="1">#REF!</definedName>
    <definedName name="_JN120">#REF!</definedName>
    <definedName name="_JN121" localSheetId="1">#REF!</definedName>
    <definedName name="_JN121">#REF!</definedName>
    <definedName name="_JN122" localSheetId="1">#REF!</definedName>
    <definedName name="_JN122">#REF!</definedName>
    <definedName name="_JN123" localSheetId="1">#REF!</definedName>
    <definedName name="_JN123">#REF!</definedName>
    <definedName name="_JN124" localSheetId="1">#REF!</definedName>
    <definedName name="_JN124">#REF!</definedName>
    <definedName name="_JN125" localSheetId="1">#REF!</definedName>
    <definedName name="_JN125">#REF!</definedName>
    <definedName name="_JN126" localSheetId="1">#REF!</definedName>
    <definedName name="_JN126">#REF!</definedName>
    <definedName name="_JN127" localSheetId="1">#REF!</definedName>
    <definedName name="_JN127">#REF!</definedName>
    <definedName name="_JN128" localSheetId="1">#REF!</definedName>
    <definedName name="_JN128">#REF!</definedName>
    <definedName name="_JN129" localSheetId="1">#REF!</definedName>
    <definedName name="_JN129">#REF!</definedName>
    <definedName name="_JN13" localSheetId="1">#REF!</definedName>
    <definedName name="_JN13">#REF!</definedName>
    <definedName name="_JN130" localSheetId="1">#REF!</definedName>
    <definedName name="_JN130">#REF!</definedName>
    <definedName name="_JN131" localSheetId="1">#REF!</definedName>
    <definedName name="_JN131">#REF!</definedName>
    <definedName name="_JN132" localSheetId="1">#REF!</definedName>
    <definedName name="_JN132">#REF!</definedName>
    <definedName name="_JN133" localSheetId="1">#REF!</definedName>
    <definedName name="_JN133">#REF!</definedName>
    <definedName name="_JN134" localSheetId="1">#REF!</definedName>
    <definedName name="_JN134">#REF!</definedName>
    <definedName name="_JN135" localSheetId="1">#REF!</definedName>
    <definedName name="_JN135">#REF!</definedName>
    <definedName name="_JN136" localSheetId="1">#REF!</definedName>
    <definedName name="_JN136">#REF!</definedName>
    <definedName name="_JN137" localSheetId="1">#REF!</definedName>
    <definedName name="_JN137">#REF!</definedName>
    <definedName name="_JN138" localSheetId="1">#REF!</definedName>
    <definedName name="_JN138">#REF!</definedName>
    <definedName name="_JN139" localSheetId="1">#REF!</definedName>
    <definedName name="_JN139">#REF!</definedName>
    <definedName name="_JN14" localSheetId="1">#REF!</definedName>
    <definedName name="_JN14">#REF!</definedName>
    <definedName name="_JN140" localSheetId="1">#REF!</definedName>
    <definedName name="_JN140">#REF!</definedName>
    <definedName name="_JN141" localSheetId="1">#REF!</definedName>
    <definedName name="_JN141">#REF!</definedName>
    <definedName name="_JN142" localSheetId="1">#REF!</definedName>
    <definedName name="_JN142">#REF!</definedName>
    <definedName name="_JN143" localSheetId="1">#REF!</definedName>
    <definedName name="_JN143">#REF!</definedName>
    <definedName name="_JN144" localSheetId="1">#REF!</definedName>
    <definedName name="_JN144">#REF!</definedName>
    <definedName name="_JN145" localSheetId="1">#REF!</definedName>
    <definedName name="_JN145">#REF!</definedName>
    <definedName name="_JN146" localSheetId="1">#REF!</definedName>
    <definedName name="_JN146">#REF!</definedName>
    <definedName name="_JN147" localSheetId="1">#REF!</definedName>
    <definedName name="_JN147">#REF!</definedName>
    <definedName name="_JN148" localSheetId="1">#REF!</definedName>
    <definedName name="_JN148">#REF!</definedName>
    <definedName name="_JN149" localSheetId="1">#REF!</definedName>
    <definedName name="_JN149">#REF!</definedName>
    <definedName name="_JN15" localSheetId="1">#REF!</definedName>
    <definedName name="_JN15">#REF!</definedName>
    <definedName name="_JN150" localSheetId="1">#REF!</definedName>
    <definedName name="_JN150">#REF!</definedName>
    <definedName name="_JN151" localSheetId="1">#REF!</definedName>
    <definedName name="_JN151">#REF!</definedName>
    <definedName name="_JN152" localSheetId="1">#REF!</definedName>
    <definedName name="_JN152">#REF!</definedName>
    <definedName name="_JN153" localSheetId="1">#REF!</definedName>
    <definedName name="_JN153">#REF!</definedName>
    <definedName name="_JN154" localSheetId="1">#REF!</definedName>
    <definedName name="_JN154">#REF!</definedName>
    <definedName name="_JN155" localSheetId="1">#REF!</definedName>
    <definedName name="_JN155">#REF!</definedName>
    <definedName name="_JN156" localSheetId="1">#REF!</definedName>
    <definedName name="_JN156">#REF!</definedName>
    <definedName name="_JN157" localSheetId="1">#REF!</definedName>
    <definedName name="_JN157">#REF!</definedName>
    <definedName name="_JN158" localSheetId="1">#REF!</definedName>
    <definedName name="_JN158">#REF!</definedName>
    <definedName name="_JN159" localSheetId="1">#REF!</definedName>
    <definedName name="_JN159">#REF!</definedName>
    <definedName name="_JN16" localSheetId="1">#REF!</definedName>
    <definedName name="_JN16">#REF!</definedName>
    <definedName name="_JN160" localSheetId="1">#REF!</definedName>
    <definedName name="_JN160">#REF!</definedName>
    <definedName name="_JN161" localSheetId="1">#REF!</definedName>
    <definedName name="_JN161">#REF!</definedName>
    <definedName name="_JN162" localSheetId="1">#REF!</definedName>
    <definedName name="_JN162">#REF!</definedName>
    <definedName name="_JN163" localSheetId="1">#REF!</definedName>
    <definedName name="_JN163">#REF!</definedName>
    <definedName name="_JN164" localSheetId="1">#REF!</definedName>
    <definedName name="_JN164">#REF!</definedName>
    <definedName name="_JN165" localSheetId="1">#REF!</definedName>
    <definedName name="_JN165">#REF!</definedName>
    <definedName name="_JN166" localSheetId="1">#REF!</definedName>
    <definedName name="_JN166">#REF!</definedName>
    <definedName name="_JN167" localSheetId="1">#REF!</definedName>
    <definedName name="_JN167">#REF!</definedName>
    <definedName name="_JN168" localSheetId="1">#REF!</definedName>
    <definedName name="_JN168">#REF!</definedName>
    <definedName name="_JN169" localSheetId="1">#REF!</definedName>
    <definedName name="_JN169">#REF!</definedName>
    <definedName name="_JN17" localSheetId="1">#REF!</definedName>
    <definedName name="_JN17">#REF!</definedName>
    <definedName name="_JN170" localSheetId="1">#REF!</definedName>
    <definedName name="_JN170">#REF!</definedName>
    <definedName name="_JN171" localSheetId="1">#REF!</definedName>
    <definedName name="_JN171">#REF!</definedName>
    <definedName name="_JN172" localSheetId="1">#REF!</definedName>
    <definedName name="_JN172">#REF!</definedName>
    <definedName name="_JN18" localSheetId="1">#REF!</definedName>
    <definedName name="_JN18">#REF!</definedName>
    <definedName name="_JN19" localSheetId="1">#REF!</definedName>
    <definedName name="_JN19">#REF!</definedName>
    <definedName name="_JN2" localSheetId="1">#REF!</definedName>
    <definedName name="_JN2">#REF!</definedName>
    <definedName name="_JN20" localSheetId="1">#REF!</definedName>
    <definedName name="_JN20">#REF!</definedName>
    <definedName name="_JN21" localSheetId="1">#REF!</definedName>
    <definedName name="_JN21">#REF!</definedName>
    <definedName name="_JN22" localSheetId="1">#REF!</definedName>
    <definedName name="_JN22">#REF!</definedName>
    <definedName name="_JN23" localSheetId="1">#REF!</definedName>
    <definedName name="_JN23">#REF!</definedName>
    <definedName name="_JN24" localSheetId="1">#REF!</definedName>
    <definedName name="_JN24">#REF!</definedName>
    <definedName name="_JN25" localSheetId="1">#REF!</definedName>
    <definedName name="_JN25">#REF!</definedName>
    <definedName name="_JN26" localSheetId="1">#REF!</definedName>
    <definedName name="_JN26">#REF!</definedName>
    <definedName name="_JN27" localSheetId="1">#REF!</definedName>
    <definedName name="_JN27">#REF!</definedName>
    <definedName name="_JN28" localSheetId="1">#REF!</definedName>
    <definedName name="_JN28">#REF!</definedName>
    <definedName name="_JN29" localSheetId="1">#REF!</definedName>
    <definedName name="_JN29">#REF!</definedName>
    <definedName name="_JN3" localSheetId="1">#REF!</definedName>
    <definedName name="_JN3">#REF!</definedName>
    <definedName name="_JN30" localSheetId="1">#REF!</definedName>
    <definedName name="_JN30">#REF!</definedName>
    <definedName name="_JN31" localSheetId="1">#REF!</definedName>
    <definedName name="_JN31">#REF!</definedName>
    <definedName name="_JN32" localSheetId="1">#REF!</definedName>
    <definedName name="_JN32">#REF!</definedName>
    <definedName name="_JN33" localSheetId="1">#REF!</definedName>
    <definedName name="_JN33">#REF!</definedName>
    <definedName name="_JN34" localSheetId="1">#REF!</definedName>
    <definedName name="_JN34">#REF!</definedName>
    <definedName name="_JN35" localSheetId="1">#REF!</definedName>
    <definedName name="_JN35">#REF!</definedName>
    <definedName name="_JN36" localSheetId="1">#REF!</definedName>
    <definedName name="_JN36">#REF!</definedName>
    <definedName name="_JN37" localSheetId="1">#REF!</definedName>
    <definedName name="_JN37">#REF!</definedName>
    <definedName name="_JN38" localSheetId="1">#REF!</definedName>
    <definedName name="_JN38">#REF!</definedName>
    <definedName name="_JN39" localSheetId="1">#REF!</definedName>
    <definedName name="_JN39">#REF!</definedName>
    <definedName name="_JN4" localSheetId="1">#REF!</definedName>
    <definedName name="_JN4">#REF!</definedName>
    <definedName name="_JN40" localSheetId="1">#REF!</definedName>
    <definedName name="_JN40">#REF!</definedName>
    <definedName name="_JN41" localSheetId="1">#REF!</definedName>
    <definedName name="_JN41">#REF!</definedName>
    <definedName name="_JN42" localSheetId="1">#REF!</definedName>
    <definedName name="_JN42">#REF!</definedName>
    <definedName name="_JN43" localSheetId="1">#REF!</definedName>
    <definedName name="_JN43">#REF!</definedName>
    <definedName name="_JN44" localSheetId="1">#REF!</definedName>
    <definedName name="_JN44">#REF!</definedName>
    <definedName name="_JN45" localSheetId="1">#REF!</definedName>
    <definedName name="_JN45">#REF!</definedName>
    <definedName name="_JN46" localSheetId="1">#REF!</definedName>
    <definedName name="_JN46">#REF!</definedName>
    <definedName name="_JN47" localSheetId="1">#REF!</definedName>
    <definedName name="_JN47">#REF!</definedName>
    <definedName name="_JN48" localSheetId="1">#REF!</definedName>
    <definedName name="_JN48">#REF!</definedName>
    <definedName name="_JN49" localSheetId="1">#REF!</definedName>
    <definedName name="_JN49">#REF!</definedName>
    <definedName name="_JN5" localSheetId="1">#REF!</definedName>
    <definedName name="_JN5">#REF!</definedName>
    <definedName name="_JN50" localSheetId="1">#REF!</definedName>
    <definedName name="_JN50">#REF!</definedName>
    <definedName name="_JN51" localSheetId="1">#REF!</definedName>
    <definedName name="_JN51">#REF!</definedName>
    <definedName name="_JN52" localSheetId="1">#REF!</definedName>
    <definedName name="_JN52">#REF!</definedName>
    <definedName name="_JN53" localSheetId="1">#REF!</definedName>
    <definedName name="_JN53">#REF!</definedName>
    <definedName name="_JN54" localSheetId="1">#REF!</definedName>
    <definedName name="_JN54">#REF!</definedName>
    <definedName name="_JN55" localSheetId="1">#REF!</definedName>
    <definedName name="_JN55">#REF!</definedName>
    <definedName name="_JN56" localSheetId="1">#REF!</definedName>
    <definedName name="_JN56">#REF!</definedName>
    <definedName name="_JN57" localSheetId="1">#REF!</definedName>
    <definedName name="_JN57">#REF!</definedName>
    <definedName name="_JN58" localSheetId="1">#REF!</definedName>
    <definedName name="_JN58">#REF!</definedName>
    <definedName name="_JN59" localSheetId="1">#REF!</definedName>
    <definedName name="_JN59">#REF!</definedName>
    <definedName name="_JN6" localSheetId="1">#REF!</definedName>
    <definedName name="_JN6">#REF!</definedName>
    <definedName name="_JN60" localSheetId="1">#REF!</definedName>
    <definedName name="_JN60">#REF!</definedName>
    <definedName name="_JN61" localSheetId="1">#REF!</definedName>
    <definedName name="_JN61">#REF!</definedName>
    <definedName name="_JN62" localSheetId="1">#REF!</definedName>
    <definedName name="_JN62">#REF!</definedName>
    <definedName name="_JN63" localSheetId="1">#REF!</definedName>
    <definedName name="_JN63">#REF!</definedName>
    <definedName name="_JN64" localSheetId="1">#REF!</definedName>
    <definedName name="_JN64">#REF!</definedName>
    <definedName name="_JN65" localSheetId="1">#REF!</definedName>
    <definedName name="_JN65">#REF!</definedName>
    <definedName name="_JN66" localSheetId="1">#REF!</definedName>
    <definedName name="_JN66">#REF!</definedName>
    <definedName name="_JN67" localSheetId="1">#REF!</definedName>
    <definedName name="_JN67">#REF!</definedName>
    <definedName name="_JN68" localSheetId="1">#REF!</definedName>
    <definedName name="_JN68">#REF!</definedName>
    <definedName name="_JN69" localSheetId="1">#REF!</definedName>
    <definedName name="_JN69">#REF!</definedName>
    <definedName name="_JN7" localSheetId="1">#REF!</definedName>
    <definedName name="_JN7">#REF!</definedName>
    <definedName name="_JN70" localSheetId="1">#REF!</definedName>
    <definedName name="_JN70">#REF!</definedName>
    <definedName name="_JN71" localSheetId="1">#REF!</definedName>
    <definedName name="_JN71">#REF!</definedName>
    <definedName name="_JN72" localSheetId="1">#REF!</definedName>
    <definedName name="_JN72">#REF!</definedName>
    <definedName name="_JN73" localSheetId="1">#REF!</definedName>
    <definedName name="_JN73">#REF!</definedName>
    <definedName name="_JN74" localSheetId="1">#REF!</definedName>
    <definedName name="_JN74">#REF!</definedName>
    <definedName name="_JN75" localSheetId="1">#REF!</definedName>
    <definedName name="_JN75">#REF!</definedName>
    <definedName name="_JN76" localSheetId="1">#REF!</definedName>
    <definedName name="_JN76">#REF!</definedName>
    <definedName name="_JN77" localSheetId="1">#REF!</definedName>
    <definedName name="_JN77">#REF!</definedName>
    <definedName name="_JN78" localSheetId="1">#REF!</definedName>
    <definedName name="_JN78">#REF!</definedName>
    <definedName name="_JN79" localSheetId="1">#REF!</definedName>
    <definedName name="_JN79">#REF!</definedName>
    <definedName name="_JN8" localSheetId="1">#REF!</definedName>
    <definedName name="_JN8">#REF!</definedName>
    <definedName name="_JN80" localSheetId="1">#REF!</definedName>
    <definedName name="_JN80">#REF!</definedName>
    <definedName name="_JN81" localSheetId="1">#REF!</definedName>
    <definedName name="_JN81">#REF!</definedName>
    <definedName name="_JN82" localSheetId="1">#REF!</definedName>
    <definedName name="_JN82">#REF!</definedName>
    <definedName name="_JN83" localSheetId="1">#REF!</definedName>
    <definedName name="_JN83">#REF!</definedName>
    <definedName name="_JN84" localSheetId="1">#REF!</definedName>
    <definedName name="_JN84">#REF!</definedName>
    <definedName name="_JN85" localSheetId="1">#REF!</definedName>
    <definedName name="_JN85">#REF!</definedName>
    <definedName name="_JN86" localSheetId="1">#REF!</definedName>
    <definedName name="_JN86">#REF!</definedName>
    <definedName name="_JN87" localSheetId="1">#REF!</definedName>
    <definedName name="_JN87">#REF!</definedName>
    <definedName name="_JN88" localSheetId="1">#REF!</definedName>
    <definedName name="_JN88">#REF!</definedName>
    <definedName name="_JN89" localSheetId="1">#REF!</definedName>
    <definedName name="_JN89">#REF!</definedName>
    <definedName name="_JN9" localSheetId="1">#REF!</definedName>
    <definedName name="_JN9">#REF!</definedName>
    <definedName name="_JN90" localSheetId="1">#REF!</definedName>
    <definedName name="_JN90">#REF!</definedName>
    <definedName name="_JN91" localSheetId="1">#REF!</definedName>
    <definedName name="_JN91">#REF!</definedName>
    <definedName name="_JN92" localSheetId="1">#REF!</definedName>
    <definedName name="_JN92">#REF!</definedName>
    <definedName name="_JN93" localSheetId="1">#REF!</definedName>
    <definedName name="_JN93">#REF!</definedName>
    <definedName name="_JN94" localSheetId="1">#REF!</definedName>
    <definedName name="_JN94">#REF!</definedName>
    <definedName name="_JN95" localSheetId="1">#REF!</definedName>
    <definedName name="_JN95">#REF!</definedName>
    <definedName name="_JN96" localSheetId="1">#REF!</definedName>
    <definedName name="_JN96">#REF!</definedName>
    <definedName name="_JN97" localSheetId="1">#REF!</definedName>
    <definedName name="_JN97">#REF!</definedName>
    <definedName name="_JN98" localSheetId="1">#REF!</definedName>
    <definedName name="_JN98">#REF!</definedName>
    <definedName name="_JN99" localSheetId="1">#REF!</definedName>
    <definedName name="_JN99">#REF!</definedName>
    <definedName name="_JOI13" localSheetId="1">#REF!</definedName>
    <definedName name="_JOI13">#REF!</definedName>
    <definedName name="_K">#N/A</definedName>
    <definedName name="_K01">#REF!</definedName>
    <definedName name="_K02">[7]일위대가!$A$732:$IV$745=[7]일위대가!$A$732</definedName>
    <definedName name="_Key1" localSheetId="0" hidden="1">#REF!</definedName>
    <definedName name="_Key1" localSheetId="5" hidden="1">#REF!</definedName>
    <definedName name="_Key1" localSheetId="1" hidden="1">#REF!</definedName>
    <definedName name="_Key1" hidden="1">#REF!</definedName>
    <definedName name="_key10" hidden="1">[8]주식!#REF!</definedName>
    <definedName name="_Key11" hidden="1">#REF!</definedName>
    <definedName name="_Key2" localSheetId="0" hidden="1">#REF!</definedName>
    <definedName name="_Key2" localSheetId="1" hidden="1">#REF!</definedName>
    <definedName name="_Key2" hidden="1">#REF!</definedName>
    <definedName name="_Key3" localSheetId="0" hidden="1">#REF!</definedName>
    <definedName name="_Key3" hidden="1">#REF!</definedName>
    <definedName name="_kfkf" localSheetId="0" hidden="1">#REF!</definedName>
    <definedName name="_kfkf" localSheetId="1" hidden="1">#REF!</definedName>
    <definedName name="_kfkf" hidden="1">#REF!</definedName>
    <definedName name="_l" localSheetId="1">#REF!</definedName>
    <definedName name="_l">#REF!</definedName>
    <definedName name="_L01">#REF!</definedName>
    <definedName name="_L02">#REF!</definedName>
    <definedName name="_L03">#REF!</definedName>
    <definedName name="_l06">#REF!</definedName>
    <definedName name="_l07">#REF!</definedName>
    <definedName name="_L08">#REF!</definedName>
    <definedName name="_L09">#REF!</definedName>
    <definedName name="_lll1" localSheetId="1">[0]!BlankMacro1</definedName>
    <definedName name="_lll1">[6]!BlankMacro1</definedName>
    <definedName name="_LM9228" localSheetId="1">#REF!</definedName>
    <definedName name="_LM9228">#REF!</definedName>
    <definedName name="_LP1" localSheetId="1">#REF!</definedName>
    <definedName name="_LP1">#REF!</definedName>
    <definedName name="_LP2" localSheetId="1">#REF!</definedName>
    <definedName name="_LP2">#REF!</definedName>
    <definedName name="_m" localSheetId="1">#REF!</definedName>
    <definedName name="_m">#REF!</definedName>
    <definedName name="_M01">#REF!</definedName>
    <definedName name="_M02">#REF!</definedName>
    <definedName name="_M03">#REF!</definedName>
    <definedName name="_M04">#REF!</definedName>
    <definedName name="_M2">#N/A</definedName>
    <definedName name="_MaL1" localSheetId="0">#REF!</definedName>
    <definedName name="_MaL1" localSheetId="1">#REF!</definedName>
    <definedName name="_MaL1">#REF!</definedName>
    <definedName name="_MaL2" localSheetId="0">#REF!</definedName>
    <definedName name="_MaL2" localSheetId="1">#REF!</definedName>
    <definedName name="_MaL2">#REF!</definedName>
    <definedName name="_NMB96" localSheetId="0">#REF!</definedName>
    <definedName name="_NMB96" localSheetId="1">#REF!</definedName>
    <definedName name="_NMB96">#REF!</definedName>
    <definedName name="_NP1" localSheetId="0">#REF!</definedName>
    <definedName name="_NP1" localSheetId="1">#REF!</definedName>
    <definedName name="_NP1">#REF!</definedName>
    <definedName name="_NP2" localSheetId="0">#REF!</definedName>
    <definedName name="_NP2" localSheetId="1">#REF!</definedName>
    <definedName name="_NP2">#REF!</definedName>
    <definedName name="_NSH1" localSheetId="0">#REF!</definedName>
    <definedName name="_NSH1" localSheetId="1">#REF!</definedName>
    <definedName name="_NSH1">#REF!</definedName>
    <definedName name="_NSH2" localSheetId="0">#REF!</definedName>
    <definedName name="_NSH2" localSheetId="1">#REF!</definedName>
    <definedName name="_NSH2">#REF!</definedName>
    <definedName name="_O01">#REF!</definedName>
    <definedName name="_O02">#REF!</definedName>
    <definedName name="_O03">[7]일위대가!$A$1516:$IV$1529=[7]일위대가!$A$1516</definedName>
    <definedName name="_O04">#REF!</definedName>
    <definedName name="_O05">#REF!</definedName>
    <definedName name="_O08">#REF!</definedName>
    <definedName name="_O09">#REF!</definedName>
    <definedName name="_O10">#REF!</definedName>
    <definedName name="_O11">#REF!</definedName>
    <definedName name="_O12">#REF!</definedName>
    <definedName name="_O13">#REF!</definedName>
    <definedName name="_O14">#REF!</definedName>
    <definedName name="_O15">#REF!</definedName>
    <definedName name="_o5">#N/A</definedName>
    <definedName name="_o6">#N/A</definedName>
    <definedName name="_o7">#N/A</definedName>
    <definedName name="_Order1" hidden="1">255</definedName>
    <definedName name="_Order2" hidden="1">255</definedName>
    <definedName name="_p01">#REF!</definedName>
    <definedName name="_pa1" localSheetId="0">#REF!</definedName>
    <definedName name="_pa1" localSheetId="1">#REF!</definedName>
    <definedName name="_pa1">#REF!</definedName>
    <definedName name="_pa2" localSheetId="0">#REF!</definedName>
    <definedName name="_pa2" localSheetId="1">#REF!</definedName>
    <definedName name="_pa2">#REF!</definedName>
    <definedName name="_Parse_Out" hidden="1">#REF!</definedName>
    <definedName name="_PB1">#N/A</definedName>
    <definedName name="_PB2">#N/A</definedName>
    <definedName name="_PB3">#N/A</definedName>
    <definedName name="_PI48" localSheetId="1">#REF!</definedName>
    <definedName name="_PI48">#REF!</definedName>
    <definedName name="_PI60" localSheetId="1">#REF!</definedName>
    <definedName name="_PI60">#REF!</definedName>
    <definedName name="_pl1" localSheetId="0">#REF!</definedName>
    <definedName name="_pl1" localSheetId="1">#REF!</definedName>
    <definedName name="_pl1">#REF!</definedName>
    <definedName name="_PL2" localSheetId="0">#REF!</definedName>
    <definedName name="_PL2" localSheetId="1">#REF!</definedName>
    <definedName name="_PL2">#REF!</definedName>
    <definedName name="_PL3" localSheetId="0">#REF!</definedName>
    <definedName name="_PL3" localSheetId="1">#REF!</definedName>
    <definedName name="_PL3">#REF!</definedName>
    <definedName name="_q">#N/A</definedName>
    <definedName name="_q01">#REF!</definedName>
    <definedName name="_r">#N/A</definedName>
    <definedName name="_Regression_Int" hidden="1">1</definedName>
    <definedName name="_RO110" localSheetId="1">#REF!</definedName>
    <definedName name="_RO110">#REF!</definedName>
    <definedName name="_RO22" localSheetId="1">#REF!</definedName>
    <definedName name="_RO22">#REF!</definedName>
    <definedName name="_RO35" localSheetId="1">#REF!</definedName>
    <definedName name="_RO35">#REF!</definedName>
    <definedName name="_RO45" localSheetId="1">#REF!</definedName>
    <definedName name="_RO45">#REF!</definedName>
    <definedName name="_RO60" localSheetId="1">#REF!</definedName>
    <definedName name="_RO60">#REF!</definedName>
    <definedName name="_RO80" localSheetId="1">#REF!</definedName>
    <definedName name="_RO80">#REF!</definedName>
    <definedName name="_s">#N/A</definedName>
    <definedName name="_s___0" localSheetId="1">#REF!</definedName>
    <definedName name="_s___0">#REF!</definedName>
    <definedName name="_SB5" localSheetId="0">#REF!</definedName>
    <definedName name="_SB5">#REF!</definedName>
    <definedName name="_SBB1" localSheetId="0">#REF!</definedName>
    <definedName name="_SBB1" localSheetId="1">#REF!</definedName>
    <definedName name="_SBB1">#REF!</definedName>
    <definedName name="_SBB2" localSheetId="0">#REF!</definedName>
    <definedName name="_SBB2" localSheetId="1">#REF!</definedName>
    <definedName name="_SBB2">#REF!</definedName>
    <definedName name="_SBB3" localSheetId="0">#REF!</definedName>
    <definedName name="_SBB3" localSheetId="1">#REF!</definedName>
    <definedName name="_SBB3">#REF!</definedName>
    <definedName name="_SBB4" localSheetId="0">#REF!</definedName>
    <definedName name="_SBB4" localSheetId="1">#REF!</definedName>
    <definedName name="_SBB4">#REF!</definedName>
    <definedName name="_SBB5" localSheetId="0">#REF!</definedName>
    <definedName name="_SBB5" localSheetId="1">#REF!</definedName>
    <definedName name="_SBB5">#REF!</definedName>
    <definedName name="_SCH1" localSheetId="1">#REF!</definedName>
    <definedName name="_SCH1">#REF!</definedName>
    <definedName name="_SEL1">#N/A</definedName>
    <definedName name="_SH1" localSheetId="1">#REF!</definedName>
    <definedName name="_SH1">#REF!</definedName>
    <definedName name="_SH2" localSheetId="1">#REF!</definedName>
    <definedName name="_SH2">#REF!</definedName>
    <definedName name="_SH3" localSheetId="1">#REF!</definedName>
    <definedName name="_SH3">#REF!</definedName>
    <definedName name="_SHH1" localSheetId="0">#REF!</definedName>
    <definedName name="_SHH1" localSheetId="1">#REF!</definedName>
    <definedName name="_SHH1">#REF!</definedName>
    <definedName name="_SHH2" localSheetId="0">#REF!</definedName>
    <definedName name="_SHH2" localSheetId="1">#REF!</definedName>
    <definedName name="_SHH2">#REF!</definedName>
    <definedName name="_SHH3" localSheetId="0">#REF!</definedName>
    <definedName name="_SHH3" localSheetId="1">#REF!</definedName>
    <definedName name="_SHH3">#REF!</definedName>
    <definedName name="_Sort" localSheetId="0" hidden="1">#REF!</definedName>
    <definedName name="_Sort" localSheetId="5" hidden="1">#REF!</definedName>
    <definedName name="_Sort" localSheetId="1" hidden="1">#REF!</definedName>
    <definedName name="_Sort" hidden="1">#REF!</definedName>
    <definedName name="_SORT1" localSheetId="0" hidden="1">#REF!</definedName>
    <definedName name="_SORT1" hidden="1">#REF!</definedName>
    <definedName name="_sp1" localSheetId="0">#REF!</definedName>
    <definedName name="_sp1">#REF!</definedName>
    <definedName name="_sp2" localSheetId="0">#REF!</definedName>
    <definedName name="_sp2">#REF!</definedName>
    <definedName name="_sp3" localSheetId="0">#REF!</definedName>
    <definedName name="_sp3">#REF!</definedName>
    <definedName name="_ST1" localSheetId="1">#REF!</definedName>
    <definedName name="_ST1">#REF!</definedName>
    <definedName name="_SUM1">#N/A</definedName>
    <definedName name="_SUM10">#N/A</definedName>
    <definedName name="_SUM11">#N/A</definedName>
    <definedName name="_SUM12">#N/A</definedName>
    <definedName name="_SUM13">#N/A</definedName>
    <definedName name="_SUM14">#N/A</definedName>
    <definedName name="_SUM15">#N/A</definedName>
    <definedName name="_SUM16">#N/A</definedName>
    <definedName name="_SUM17">#N/A</definedName>
    <definedName name="_SUM18">#N/A</definedName>
    <definedName name="_SUM19">#N/A</definedName>
    <definedName name="_SUM2">#N/A</definedName>
    <definedName name="_SUM3">#N/A</definedName>
    <definedName name="_SUM4">#N/A</definedName>
    <definedName name="_SUM5">#N/A</definedName>
    <definedName name="_SUM6">#N/A</definedName>
    <definedName name="_SUM7">#N/A</definedName>
    <definedName name="_SUM8">#N/A</definedName>
    <definedName name="_SUM9">#N/A</definedName>
    <definedName name="_Table1_In1" localSheetId="5" hidden="1">#REF!</definedName>
    <definedName name="_Table1_In1" localSheetId="1" hidden="1">#REF!</definedName>
    <definedName name="_Table1_In1" hidden="1">#REF!</definedName>
    <definedName name="_Table1_Out" localSheetId="1" hidden="1">#REF!</definedName>
    <definedName name="_Table1_Out" hidden="1">#REF!</definedName>
    <definedName name="_tbm1" localSheetId="1">#REF!</definedName>
    <definedName name="_tbm1">#REF!</definedName>
    <definedName name="_Ted1" localSheetId="0">#REF!</definedName>
    <definedName name="_Ted1" localSheetId="1">#REF!</definedName>
    <definedName name="_Ted1">#REF!</definedName>
    <definedName name="_TJ0001" localSheetId="1">#REF!</definedName>
    <definedName name="_TJ0001">#REF!</definedName>
    <definedName name="_TJ0002" localSheetId="1">#REF!</definedName>
    <definedName name="_TJ0002">#REF!</definedName>
    <definedName name="_TJ0003" localSheetId="1">#REF!</definedName>
    <definedName name="_TJ0003">#REF!</definedName>
    <definedName name="_TJ0004" localSheetId="1">#REF!</definedName>
    <definedName name="_TJ0004">#REF!</definedName>
    <definedName name="_TJ0005" localSheetId="1">#REF!</definedName>
    <definedName name="_TJ0005">#REF!</definedName>
    <definedName name="_TJ0006" localSheetId="1">#REF!</definedName>
    <definedName name="_TJ0006">#REF!</definedName>
    <definedName name="_TJ0007" localSheetId="1">#REF!</definedName>
    <definedName name="_TJ0007">#REF!</definedName>
    <definedName name="_TJ0008" localSheetId="1">#REF!</definedName>
    <definedName name="_TJ0008">#REF!</definedName>
    <definedName name="_TJ0009" localSheetId="1">#REF!</definedName>
    <definedName name="_TJ0009">#REF!</definedName>
    <definedName name="_TJ0010" localSheetId="1">#REF!</definedName>
    <definedName name="_TJ0010">#REF!</definedName>
    <definedName name="_TJ0011" localSheetId="1">#REF!</definedName>
    <definedName name="_TJ0011">#REF!</definedName>
    <definedName name="_TJ0012" localSheetId="1">#REF!</definedName>
    <definedName name="_TJ0012">#REF!</definedName>
    <definedName name="_TJ0013" localSheetId="1">#REF!</definedName>
    <definedName name="_TJ0013">#REF!</definedName>
    <definedName name="_TJ0014" localSheetId="1">#REF!</definedName>
    <definedName name="_TJ0014">#REF!</definedName>
    <definedName name="_TJ0015" localSheetId="1">#REF!</definedName>
    <definedName name="_TJ0015">#REF!</definedName>
    <definedName name="_TJ0016" localSheetId="1">#REF!</definedName>
    <definedName name="_TJ0016">#REF!</definedName>
    <definedName name="_TJ0017" localSheetId="1">#REF!</definedName>
    <definedName name="_TJ0017">#REF!</definedName>
    <definedName name="_TJ0018" localSheetId="1">#REF!</definedName>
    <definedName name="_TJ0018">#REF!</definedName>
    <definedName name="_TJ0019" localSheetId="1">#REF!</definedName>
    <definedName name="_TJ0019">#REF!</definedName>
    <definedName name="_TJ0020" localSheetId="1">#REF!</definedName>
    <definedName name="_TJ0020">#REF!</definedName>
    <definedName name="_TJ0021" localSheetId="1">#REF!</definedName>
    <definedName name="_TJ0021">#REF!</definedName>
    <definedName name="_TJ0022" localSheetId="1">#REF!</definedName>
    <definedName name="_TJ0022">#REF!</definedName>
    <definedName name="_TJ0023" localSheetId="1">#REF!</definedName>
    <definedName name="_TJ0023">#REF!</definedName>
    <definedName name="_TJ0024" localSheetId="1">#REF!</definedName>
    <definedName name="_TJ0024">#REF!</definedName>
    <definedName name="_TJ0025" localSheetId="1">#REF!</definedName>
    <definedName name="_TJ0025">#REF!</definedName>
    <definedName name="_TJ0026" localSheetId="1">#REF!</definedName>
    <definedName name="_TJ0026">#REF!</definedName>
    <definedName name="_TJ0027" localSheetId="1">#REF!</definedName>
    <definedName name="_TJ0027">#REF!</definedName>
    <definedName name="_TJ0028" localSheetId="1">#REF!</definedName>
    <definedName name="_TJ0028">#REF!</definedName>
    <definedName name="_TJ0029" localSheetId="1">#REF!</definedName>
    <definedName name="_TJ0029">#REF!</definedName>
    <definedName name="_TJ0030" localSheetId="1">#REF!</definedName>
    <definedName name="_TJ0030">#REF!</definedName>
    <definedName name="_TJ0031" localSheetId="1">#REF!</definedName>
    <definedName name="_TJ0031">#REF!</definedName>
    <definedName name="_TJ0032" localSheetId="1">#REF!</definedName>
    <definedName name="_TJ0032">#REF!</definedName>
    <definedName name="_TJ0033" localSheetId="1">#REF!</definedName>
    <definedName name="_TJ0033">#REF!</definedName>
    <definedName name="_TJ0034" localSheetId="1">#REF!</definedName>
    <definedName name="_TJ0034">#REF!</definedName>
    <definedName name="_TJ0035" localSheetId="1">#REF!</definedName>
    <definedName name="_TJ0035">#REF!</definedName>
    <definedName name="_TJ0036" localSheetId="1">#REF!</definedName>
    <definedName name="_TJ0036">#REF!</definedName>
    <definedName name="_TJ0037" localSheetId="1">#REF!</definedName>
    <definedName name="_TJ0037">#REF!</definedName>
    <definedName name="_TJ0038" localSheetId="1">#REF!</definedName>
    <definedName name="_TJ0038">#REF!</definedName>
    <definedName name="_TJ0039" localSheetId="1">#REF!</definedName>
    <definedName name="_TJ0039">#REF!</definedName>
    <definedName name="_TJ0040" localSheetId="1">#REF!</definedName>
    <definedName name="_TJ0040">#REF!</definedName>
    <definedName name="_TJ0041" localSheetId="1">#REF!</definedName>
    <definedName name="_TJ0041">#REF!</definedName>
    <definedName name="_TJ0042" localSheetId="1">#REF!</definedName>
    <definedName name="_TJ0042">#REF!</definedName>
    <definedName name="_TJ0043" localSheetId="1">#REF!</definedName>
    <definedName name="_TJ0043">#REF!</definedName>
    <definedName name="_TJ0044" localSheetId="1">#REF!</definedName>
    <definedName name="_TJ0044">#REF!</definedName>
    <definedName name="_TJ0045" localSheetId="1">#REF!</definedName>
    <definedName name="_TJ0045">#REF!</definedName>
    <definedName name="_TK0001" localSheetId="1">#REF!</definedName>
    <definedName name="_TK0001">#REF!</definedName>
    <definedName name="_TK0002" localSheetId="1">#REF!</definedName>
    <definedName name="_TK0002">#REF!</definedName>
    <definedName name="_TK0003" localSheetId="1">#REF!</definedName>
    <definedName name="_TK0003">#REF!</definedName>
    <definedName name="_TK0004" localSheetId="1">#REF!</definedName>
    <definedName name="_TK0004">#REF!</definedName>
    <definedName name="_TK0005" localSheetId="1">#REF!</definedName>
    <definedName name="_TK0005">#REF!</definedName>
    <definedName name="_TK0006" localSheetId="1">#REF!</definedName>
    <definedName name="_TK0006">#REF!</definedName>
    <definedName name="_TK0007" localSheetId="1">#REF!</definedName>
    <definedName name="_TK0007">#REF!</definedName>
    <definedName name="_TK0008" localSheetId="1">#REF!</definedName>
    <definedName name="_TK0008">#REF!</definedName>
    <definedName name="_TK0009" localSheetId="1">#REF!</definedName>
    <definedName name="_TK0009">#REF!</definedName>
    <definedName name="_TK0010" localSheetId="1">#REF!</definedName>
    <definedName name="_TK0010">#REF!</definedName>
    <definedName name="_TK0011" localSheetId="1">#REF!</definedName>
    <definedName name="_TK0011">#REF!</definedName>
    <definedName name="_TK0012" localSheetId="1">#REF!</definedName>
    <definedName name="_TK0012">#REF!</definedName>
    <definedName name="_TK0013" localSheetId="1">#REF!</definedName>
    <definedName name="_TK0013">#REF!</definedName>
    <definedName name="_TK0014" localSheetId="1">#REF!</definedName>
    <definedName name="_TK0014">#REF!</definedName>
    <definedName name="_TK0015" localSheetId="1">#REF!</definedName>
    <definedName name="_TK0015">#REF!</definedName>
    <definedName name="_TK0016" localSheetId="1">#REF!</definedName>
    <definedName name="_TK0016">#REF!</definedName>
    <definedName name="_TK0017" localSheetId="1">#REF!</definedName>
    <definedName name="_TK0017">#REF!</definedName>
    <definedName name="_TK0018" localSheetId="1">#REF!</definedName>
    <definedName name="_TK0018">#REF!</definedName>
    <definedName name="_TK0019" localSheetId="1">#REF!</definedName>
    <definedName name="_TK0019">#REF!</definedName>
    <definedName name="_TK0020" localSheetId="1">#REF!</definedName>
    <definedName name="_TK0020">#REF!</definedName>
    <definedName name="_TK0021" localSheetId="1">#REF!</definedName>
    <definedName name="_TK0021">#REF!</definedName>
    <definedName name="_TK0022" localSheetId="1">#REF!</definedName>
    <definedName name="_TK0022">#REF!</definedName>
    <definedName name="_TK0023" localSheetId="1">#REF!</definedName>
    <definedName name="_TK0023">#REF!</definedName>
    <definedName name="_TK0024" localSheetId="1">#REF!</definedName>
    <definedName name="_TK0024">#REF!</definedName>
    <definedName name="_TK0025" localSheetId="1">#REF!</definedName>
    <definedName name="_TK0025">#REF!</definedName>
    <definedName name="_TK0026" localSheetId="1">#REF!</definedName>
    <definedName name="_TK0026">#REF!</definedName>
    <definedName name="_TK0027" localSheetId="1">#REF!</definedName>
    <definedName name="_TK0027">#REF!</definedName>
    <definedName name="_TK0028" localSheetId="1">#REF!</definedName>
    <definedName name="_TK0028">#REF!</definedName>
    <definedName name="_TK0029" localSheetId="1">#REF!</definedName>
    <definedName name="_TK0029">#REF!</definedName>
    <definedName name="_TK0030" localSheetId="1">#REF!</definedName>
    <definedName name="_TK0030">#REF!</definedName>
    <definedName name="_TK0031" localSheetId="1">#REF!</definedName>
    <definedName name="_TK0031">#REF!</definedName>
    <definedName name="_TK0032" localSheetId="1">#REF!</definedName>
    <definedName name="_TK0032">#REF!</definedName>
    <definedName name="_TK0033" localSheetId="1">#REF!</definedName>
    <definedName name="_TK0033">#REF!</definedName>
    <definedName name="_TK0034" localSheetId="1">#REF!</definedName>
    <definedName name="_TK0034">#REF!</definedName>
    <definedName name="_TK0035" localSheetId="1">#REF!</definedName>
    <definedName name="_TK0035">#REF!</definedName>
    <definedName name="_TK0036" localSheetId="1">#REF!</definedName>
    <definedName name="_TK0036">#REF!</definedName>
    <definedName name="_TK0037" localSheetId="1">#REF!</definedName>
    <definedName name="_TK0037">#REF!</definedName>
    <definedName name="_TK0038" localSheetId="1">#REF!</definedName>
    <definedName name="_TK0038">#REF!</definedName>
    <definedName name="_TK0039" localSheetId="1">#REF!</definedName>
    <definedName name="_TK0039">#REF!</definedName>
    <definedName name="_TK0040" localSheetId="1">#REF!</definedName>
    <definedName name="_TK0040">#REF!</definedName>
    <definedName name="_TK0041" localSheetId="1">#REF!</definedName>
    <definedName name="_TK0041">#REF!</definedName>
    <definedName name="_TK0042" localSheetId="1">#REF!</definedName>
    <definedName name="_TK0042">#REF!</definedName>
    <definedName name="_TK0043" localSheetId="1">#REF!</definedName>
    <definedName name="_TK0043">#REF!</definedName>
    <definedName name="_TK0044" localSheetId="1">#REF!</definedName>
    <definedName name="_TK0044">#REF!</definedName>
    <definedName name="_TK0045" localSheetId="1">#REF!</definedName>
    <definedName name="_TK0045">#REF!</definedName>
    <definedName name="_TL0001" localSheetId="1">#REF!</definedName>
    <definedName name="_TL0001">#REF!</definedName>
    <definedName name="_TL0002" localSheetId="1">#REF!</definedName>
    <definedName name="_TL0002">#REF!</definedName>
    <definedName name="_TL0003" localSheetId="1">#REF!</definedName>
    <definedName name="_TL0003">#REF!</definedName>
    <definedName name="_TL0004" localSheetId="1">#REF!</definedName>
    <definedName name="_TL0004">#REF!</definedName>
    <definedName name="_TL0005" localSheetId="1">#REF!</definedName>
    <definedName name="_TL0005">#REF!</definedName>
    <definedName name="_TL0006" localSheetId="1">#REF!</definedName>
    <definedName name="_TL0006">#REF!</definedName>
    <definedName name="_TL0007" localSheetId="1">#REF!</definedName>
    <definedName name="_TL0007">#REF!</definedName>
    <definedName name="_TL0008" localSheetId="1">#REF!</definedName>
    <definedName name="_TL0008">#REF!</definedName>
    <definedName name="_TL0009" localSheetId="1">#REF!</definedName>
    <definedName name="_TL0009">#REF!</definedName>
    <definedName name="_TL0010" localSheetId="1">#REF!</definedName>
    <definedName name="_TL0010">#REF!</definedName>
    <definedName name="_TL0011" localSheetId="1">#REF!</definedName>
    <definedName name="_TL0011">#REF!</definedName>
    <definedName name="_TL0012" localSheetId="1">#REF!</definedName>
    <definedName name="_TL0012">#REF!</definedName>
    <definedName name="_TL0013" localSheetId="1">#REF!</definedName>
    <definedName name="_TL0013">#REF!</definedName>
    <definedName name="_TL0014" localSheetId="1">#REF!</definedName>
    <definedName name="_TL0014">#REF!</definedName>
    <definedName name="_TL0015" localSheetId="1">#REF!</definedName>
    <definedName name="_TL0015">#REF!</definedName>
    <definedName name="_TL0016" localSheetId="1">#REF!</definedName>
    <definedName name="_TL0016">#REF!</definedName>
    <definedName name="_TL0017" localSheetId="1">#REF!</definedName>
    <definedName name="_TL0017">#REF!</definedName>
    <definedName name="_TL0018" localSheetId="1">#REF!</definedName>
    <definedName name="_TL0018">#REF!</definedName>
    <definedName name="_TL0019" localSheetId="1">#REF!</definedName>
    <definedName name="_TL0019">#REF!</definedName>
    <definedName name="_TL0020" localSheetId="1">#REF!</definedName>
    <definedName name="_TL0020">#REF!</definedName>
    <definedName name="_TL0021" localSheetId="1">#REF!</definedName>
    <definedName name="_TL0021">#REF!</definedName>
    <definedName name="_TL0022" localSheetId="1">#REF!</definedName>
    <definedName name="_TL0022">#REF!</definedName>
    <definedName name="_TL0023" localSheetId="1">#REF!</definedName>
    <definedName name="_TL0023">#REF!</definedName>
    <definedName name="_TL0024" localSheetId="1">#REF!</definedName>
    <definedName name="_TL0024">#REF!</definedName>
    <definedName name="_TL0025" localSheetId="1">#REF!</definedName>
    <definedName name="_TL0025">#REF!</definedName>
    <definedName name="_TL0026" localSheetId="1">#REF!</definedName>
    <definedName name="_TL0026">#REF!</definedName>
    <definedName name="_TL0027" localSheetId="1">#REF!</definedName>
    <definedName name="_TL0027">#REF!</definedName>
    <definedName name="_TL0028" localSheetId="1">#REF!</definedName>
    <definedName name="_TL0028">#REF!</definedName>
    <definedName name="_TL0029" localSheetId="1">#REF!</definedName>
    <definedName name="_TL0029">#REF!</definedName>
    <definedName name="_TL0030" localSheetId="1">#REF!</definedName>
    <definedName name="_TL0030">#REF!</definedName>
    <definedName name="_TL0031" localSheetId="1">#REF!</definedName>
    <definedName name="_TL0031">#REF!</definedName>
    <definedName name="_TL0032" localSheetId="1">#REF!</definedName>
    <definedName name="_TL0032">#REF!</definedName>
    <definedName name="_TL0033" localSheetId="1">#REF!</definedName>
    <definedName name="_TL0033">#REF!</definedName>
    <definedName name="_TL0034" localSheetId="1">#REF!</definedName>
    <definedName name="_TL0034">#REF!</definedName>
    <definedName name="_TL0035" localSheetId="1">#REF!</definedName>
    <definedName name="_TL0035">#REF!</definedName>
    <definedName name="_TL0036" localSheetId="1">#REF!</definedName>
    <definedName name="_TL0036">#REF!</definedName>
    <definedName name="_TL0037" localSheetId="1">#REF!</definedName>
    <definedName name="_TL0037">#REF!</definedName>
    <definedName name="_TL0038" localSheetId="1">#REF!</definedName>
    <definedName name="_TL0038">#REF!</definedName>
    <definedName name="_TL0039" localSheetId="1">#REF!</definedName>
    <definedName name="_TL0039">#REF!</definedName>
    <definedName name="_TL0040" localSheetId="1">#REF!</definedName>
    <definedName name="_TL0040">#REF!</definedName>
    <definedName name="_TL0041" localSheetId="1">#REF!</definedName>
    <definedName name="_TL0041">#REF!</definedName>
    <definedName name="_TL0042" localSheetId="1">#REF!</definedName>
    <definedName name="_TL0042">#REF!</definedName>
    <definedName name="_TL0043" localSheetId="1">#REF!</definedName>
    <definedName name="_TL0043">#REF!</definedName>
    <definedName name="_TL0044" localSheetId="1">#REF!</definedName>
    <definedName name="_TL0044">#REF!</definedName>
    <definedName name="_TL0045" localSheetId="1">#REF!</definedName>
    <definedName name="_TL0045">#REF!</definedName>
    <definedName name="_TL0046" localSheetId="1">#REF!</definedName>
    <definedName name="_TL0046">#REF!</definedName>
    <definedName name="_TN0001" localSheetId="1">#REF!</definedName>
    <definedName name="_TN0001">#REF!</definedName>
    <definedName name="_TN0002" localSheetId="1">#REF!</definedName>
    <definedName name="_TN0002">#REF!</definedName>
    <definedName name="_TN0003" localSheetId="1">#REF!</definedName>
    <definedName name="_TN0003">#REF!</definedName>
    <definedName name="_TN0004" localSheetId="1">#REF!</definedName>
    <definedName name="_TN0004">#REF!</definedName>
    <definedName name="_TN0005" localSheetId="1">#REF!</definedName>
    <definedName name="_TN0005">#REF!</definedName>
    <definedName name="_TN0006" localSheetId="1">#REF!</definedName>
    <definedName name="_TN0006">#REF!</definedName>
    <definedName name="_TN0007" localSheetId="1">#REF!</definedName>
    <definedName name="_TN0007">#REF!</definedName>
    <definedName name="_TN0008" localSheetId="1">#REF!</definedName>
    <definedName name="_TN0008">#REF!</definedName>
    <definedName name="_TN0009" localSheetId="1">#REF!</definedName>
    <definedName name="_TN0009">#REF!</definedName>
    <definedName name="_TN0010" localSheetId="1">#REF!</definedName>
    <definedName name="_TN0010">#REF!</definedName>
    <definedName name="_TN0011" localSheetId="1">#REF!</definedName>
    <definedName name="_TN0011">#REF!</definedName>
    <definedName name="_TN0012" localSheetId="1">#REF!</definedName>
    <definedName name="_TN0012">#REF!</definedName>
    <definedName name="_TN0013" localSheetId="1">#REF!</definedName>
    <definedName name="_TN0013">#REF!</definedName>
    <definedName name="_TN0014" localSheetId="1">#REF!</definedName>
    <definedName name="_TN0014">#REF!</definedName>
    <definedName name="_TN0015" localSheetId="1">#REF!</definedName>
    <definedName name="_TN0015">#REF!</definedName>
    <definedName name="_TN0016" localSheetId="1">#REF!</definedName>
    <definedName name="_TN0016">#REF!</definedName>
    <definedName name="_TN0017" localSheetId="1">#REF!</definedName>
    <definedName name="_TN0017">#REF!</definedName>
    <definedName name="_TN0018" localSheetId="1">#REF!</definedName>
    <definedName name="_TN0018">#REF!</definedName>
    <definedName name="_TN0019" localSheetId="1">#REF!</definedName>
    <definedName name="_TN0019">#REF!</definedName>
    <definedName name="_TN0020" localSheetId="1">#REF!</definedName>
    <definedName name="_TN0020">#REF!</definedName>
    <definedName name="_TN0021" localSheetId="1">#REF!</definedName>
    <definedName name="_TN0021">#REF!</definedName>
    <definedName name="_TN0022" localSheetId="1">#REF!</definedName>
    <definedName name="_TN0022">#REF!</definedName>
    <definedName name="_TN0023" localSheetId="1">#REF!</definedName>
    <definedName name="_TN0023">#REF!</definedName>
    <definedName name="_TN0024" localSheetId="1">#REF!</definedName>
    <definedName name="_TN0024">#REF!</definedName>
    <definedName name="_TN0025" localSheetId="1">#REF!</definedName>
    <definedName name="_TN0025">#REF!</definedName>
    <definedName name="_TN0026" localSheetId="1">#REF!</definedName>
    <definedName name="_TN0026">#REF!</definedName>
    <definedName name="_TN0027" localSheetId="1">#REF!</definedName>
    <definedName name="_TN0027">#REF!</definedName>
    <definedName name="_TN0028" localSheetId="1">#REF!</definedName>
    <definedName name="_TN0028">#REF!</definedName>
    <definedName name="_TN0029" localSheetId="1">#REF!</definedName>
    <definedName name="_TN0029">#REF!</definedName>
    <definedName name="_TN0030" localSheetId="1">#REF!</definedName>
    <definedName name="_TN0030">#REF!</definedName>
    <definedName name="_TN0031" localSheetId="1">#REF!</definedName>
    <definedName name="_TN0031">#REF!</definedName>
    <definedName name="_TN0032" localSheetId="1">#REF!</definedName>
    <definedName name="_TN0032">#REF!</definedName>
    <definedName name="_TN0033" localSheetId="1">#REF!</definedName>
    <definedName name="_TN0033">#REF!</definedName>
    <definedName name="_TN0034" localSheetId="1">#REF!</definedName>
    <definedName name="_TN0034">#REF!</definedName>
    <definedName name="_TN0035" localSheetId="1">#REF!</definedName>
    <definedName name="_TN0035">#REF!</definedName>
    <definedName name="_TN0036" localSheetId="1">#REF!</definedName>
    <definedName name="_TN0036">#REF!</definedName>
    <definedName name="_TN0037" localSheetId="1">#REF!</definedName>
    <definedName name="_TN0037">#REF!</definedName>
    <definedName name="_TN0038" localSheetId="1">#REF!</definedName>
    <definedName name="_TN0038">#REF!</definedName>
    <definedName name="_TN0039" localSheetId="1">#REF!</definedName>
    <definedName name="_TN0039">#REF!</definedName>
    <definedName name="_TN0040" localSheetId="1">#REF!</definedName>
    <definedName name="_TN0040">#REF!</definedName>
    <definedName name="_TN0041" localSheetId="1">#REF!</definedName>
    <definedName name="_TN0041">#REF!</definedName>
    <definedName name="_TN0042" localSheetId="1">#REF!</definedName>
    <definedName name="_TN0042">#REF!</definedName>
    <definedName name="_TN0043" localSheetId="1">#REF!</definedName>
    <definedName name="_TN0043">#REF!</definedName>
    <definedName name="_TN0044" localSheetId="1">#REF!</definedName>
    <definedName name="_TN0044">#REF!</definedName>
    <definedName name="_TN0045" localSheetId="1">#REF!</definedName>
    <definedName name="_TN0045">#REF!</definedName>
    <definedName name="_TN1" localSheetId="1">#REF!</definedName>
    <definedName name="_TN1">#REF!</definedName>
    <definedName name="_TON1" localSheetId="1">#REF!</definedName>
    <definedName name="_TON1">#REF!</definedName>
    <definedName name="_TON2" localSheetId="1">#REF!</definedName>
    <definedName name="_TON2">#REF!</definedName>
    <definedName name="_Ts1" localSheetId="0">#REF!</definedName>
    <definedName name="_Ts1" localSheetId="1">#REF!</definedName>
    <definedName name="_Ts1">#REF!</definedName>
    <definedName name="_tt1">"tt1"</definedName>
    <definedName name="_TW2">#REF!</definedName>
    <definedName name="_Ty1" localSheetId="0">#REF!</definedName>
    <definedName name="_Ty1" localSheetId="1">#REF!</definedName>
    <definedName name="_Ty1">#REF!</definedName>
    <definedName name="_Ty2" localSheetId="0">#REF!</definedName>
    <definedName name="_Ty2" localSheetId="1">#REF!</definedName>
    <definedName name="_Ty2">#REF!</definedName>
    <definedName name="_WN1" localSheetId="0">#REF!</definedName>
    <definedName name="_WN1">#REF!</definedName>
    <definedName name="_woogi" localSheetId="0" hidden="1">#REF!</definedName>
    <definedName name="_woogi" localSheetId="1" hidden="1">#REF!</definedName>
    <definedName name="_woogi" hidden="1">#REF!</definedName>
    <definedName name="_woogi2" localSheetId="0" hidden="1">#REF!</definedName>
    <definedName name="_woogi2" localSheetId="1" hidden="1">#REF!</definedName>
    <definedName name="_woogi2" hidden="1">#REF!</definedName>
    <definedName name="_woogi24" localSheetId="0" hidden="1">#REF!</definedName>
    <definedName name="_woogi24" localSheetId="1" hidden="1">#REF!</definedName>
    <definedName name="_woogi24" hidden="1">#REF!</definedName>
    <definedName name="_woogi3" localSheetId="0" hidden="1">#REF!</definedName>
    <definedName name="_woogi3" localSheetId="1" hidden="1">#REF!</definedName>
    <definedName name="_woogi3" hidden="1">#REF!</definedName>
    <definedName name="_WW2" localSheetId="1">#REF!</definedName>
    <definedName name="_WW2">#REF!</definedName>
    <definedName name="_WW3" localSheetId="1">#REF!</definedName>
    <definedName name="_WW3">#REF!</definedName>
    <definedName name="_WW6" localSheetId="1">#REF!</definedName>
    <definedName name="_WW6">#REF!</definedName>
    <definedName name="_WW7" localSheetId="1">#REF!</definedName>
    <definedName name="_WW7">#REF!</definedName>
    <definedName name="_WW8" localSheetId="1">#REF!</definedName>
    <definedName name="_WW8">#REF!</definedName>
    <definedName name="_z" localSheetId="1">#REF!</definedName>
    <definedName name="_z">#REF!</definedName>
    <definedName name="_재ㅐ햐" localSheetId="0" hidden="1">#REF!</definedName>
    <definedName name="_재ㅐ햐" localSheetId="1" hidden="1">#REF!</definedName>
    <definedName name="_재ㅐ햐" hidden="1">#REF!</definedName>
    <definedName name="\0" localSheetId="0">#REF!</definedName>
    <definedName name="\0" localSheetId="1">#REF!</definedName>
    <definedName name="\0">#REF!</definedName>
    <definedName name="\a" localSheetId="0">#N/A</definedName>
    <definedName name="\a" localSheetId="1">#REF!</definedName>
    <definedName name="\a">#REF!</definedName>
    <definedName name="\b" localSheetId="0">#REF!</definedName>
    <definedName name="\b">#N/A</definedName>
    <definedName name="\c" localSheetId="0">#REF!</definedName>
    <definedName name="\c">#N/A</definedName>
    <definedName name="\d" localSheetId="0">#REF!</definedName>
    <definedName name="\d">#N/A</definedName>
    <definedName name="\e" localSheetId="0">#REF!</definedName>
    <definedName name="\e">'[9]양천구 설계예산서'!#REF!</definedName>
    <definedName name="\f" localSheetId="0">#REF!</definedName>
    <definedName name="\f">#N/A</definedName>
    <definedName name="\g" localSheetId="0">#REF!</definedName>
    <definedName name="\g">#N/A</definedName>
    <definedName name="\h" localSheetId="0">#REF!</definedName>
    <definedName name="\h">#N/A</definedName>
    <definedName name="\i" localSheetId="0">#REF!</definedName>
    <definedName name="\i">#N/A</definedName>
    <definedName name="\j" localSheetId="0">#REF!</definedName>
    <definedName name="\j">#N/A</definedName>
    <definedName name="\k" localSheetId="0">#REF!</definedName>
    <definedName name="\k">#N/A</definedName>
    <definedName name="\l" localSheetId="0">#REF!</definedName>
    <definedName name="\l">#N/A</definedName>
    <definedName name="\LARGE" localSheetId="1">#REF!</definedName>
    <definedName name="\LARGE">#REF!</definedName>
    <definedName name="\m" localSheetId="0">#REF!</definedName>
    <definedName name="\m">#N/A</definedName>
    <definedName name="\n" localSheetId="0">#REF!</definedName>
    <definedName name="\n" localSheetId="1">#REF!</definedName>
    <definedName name="\n">#REF!</definedName>
    <definedName name="\o" localSheetId="0">#REF!</definedName>
    <definedName name="\o" localSheetId="1">#REF!</definedName>
    <definedName name="\o">#REF!</definedName>
    <definedName name="\P" localSheetId="0">#REF!</definedName>
    <definedName name="\P">'[10]9GNG운반'!#REF!</definedName>
    <definedName name="\P1" localSheetId="0">#REF!</definedName>
    <definedName name="\P1">#REF!</definedName>
    <definedName name="\PA" localSheetId="0">#REF!</definedName>
    <definedName name="\PA">#REF!</definedName>
    <definedName name="\PB" localSheetId="0">#REF!</definedName>
    <definedName name="\PB">#REF!</definedName>
    <definedName name="\PC" localSheetId="0">#REF!</definedName>
    <definedName name="\PC">#REF!</definedName>
    <definedName name="\PD" localSheetId="0">#REF!</definedName>
    <definedName name="\PD">#REF!</definedName>
    <definedName name="\PE" localSheetId="0">#REF!</definedName>
    <definedName name="\PE">#REF!</definedName>
    <definedName name="\PF" localSheetId="0">#REF!</definedName>
    <definedName name="\PF">#REF!</definedName>
    <definedName name="\PG" localSheetId="0">#REF!</definedName>
    <definedName name="\PG">#REF!</definedName>
    <definedName name="\q" localSheetId="0">#REF!</definedName>
    <definedName name="\q" localSheetId="1">#REF!</definedName>
    <definedName name="\q">#REF!</definedName>
    <definedName name="\r" localSheetId="0">#REF!</definedName>
    <definedName name="\r" localSheetId="1">#REF!</definedName>
    <definedName name="\r">#REF!</definedName>
    <definedName name="\s" localSheetId="0">#N/A</definedName>
    <definedName name="\s" localSheetId="1">#REF!</definedName>
    <definedName name="\s">#REF!</definedName>
    <definedName name="\t" localSheetId="1">#REF!</definedName>
    <definedName name="\t">#REF!</definedName>
    <definedName name="\w">#N/A</definedName>
    <definedName name="\x" localSheetId="0">#REF!</definedName>
    <definedName name="\x" localSheetId="1">#REF!</definedName>
    <definedName name="\x">#REF!</definedName>
    <definedName name="\z" localSheetId="0">#REF!</definedName>
    <definedName name="\z" localSheetId="1">#REF!</definedName>
    <definedName name="\z">#REF!</definedName>
    <definedName name="A" localSheetId="0">#N/A</definedName>
    <definedName name="A" localSheetId="1">#REF!</definedName>
    <definedName name="A">#REF!</definedName>
    <definedName name="a0" localSheetId="0">#REF!</definedName>
    <definedName name="a0">#REF!</definedName>
    <definedName name="A1." localSheetId="1">#REF!</definedName>
    <definedName name="A1.">#REF!</definedName>
    <definedName name="A1..A2_">#N/A</definedName>
    <definedName name="A1..A200_">#N/A</definedName>
    <definedName name="A12." localSheetId="1">#REF!</definedName>
    <definedName name="A12.">#REF!</definedName>
    <definedName name="A12..A13_">#N/A</definedName>
    <definedName name="aa" localSheetId="1">#REF!</definedName>
    <definedName name="aa">#REF!</definedName>
    <definedName name="aaa" localSheetId="0">{"Book1","부대-(표지판,데리,가드).xls","부대-(낙,차,중분대).xls"}</definedName>
    <definedName name="aaa">{"Book1","부대-(표지판,데리,가드).xls","부대-(낙,차,중분대).xls"}</definedName>
    <definedName name="aaa." localSheetId="1">#REF!</definedName>
    <definedName name="aaa.">#REF!</definedName>
    <definedName name="aaaaa" localSheetId="0">#REF!</definedName>
    <definedName name="aaaaa">#REF!</definedName>
    <definedName name="aaaaaa" localSheetId="5" hidden="1">{#N/A,#N/A,FALSE,"속도"}</definedName>
    <definedName name="aaaaaa" localSheetId="1" hidden="1">{#N/A,#N/A,FALSE,"속도"}</definedName>
    <definedName name="aaaaaa" hidden="1">{#N/A,#N/A,FALSE,"속도"}</definedName>
    <definedName name="aaaaaaaaaa">#REF!</definedName>
    <definedName name="AAAAAAAAAAAAA" localSheetId="1">#REF!</definedName>
    <definedName name="AAAAAAAAAAAAA">#REF!</definedName>
    <definedName name="AAAAAAAAAAAAAAAAAAA" localSheetId="1">#REF!</definedName>
    <definedName name="AAAAAAAAAAAAAAAAAAA">#REF!</definedName>
    <definedName name="AB" localSheetId="1">#REF!</definedName>
    <definedName name="AB">#REF!</definedName>
    <definedName name="abc" localSheetId="0">#REF!</definedName>
    <definedName name="abc">#REF!</definedName>
    <definedName name="ac" localSheetId="0">#REF!</definedName>
    <definedName name="ac" localSheetId="1">#REF!</definedName>
    <definedName name="ac">#REF!</definedName>
    <definedName name="Access_Button" hidden="1">"KT과금거리_지역좌표_970827_거리계산표_List"</definedName>
    <definedName name="AccessDatabase" hidden="1">"D:\Lo\EE\E3\기술부문\입찰\입찰공고현황1.mdb"</definedName>
    <definedName name="a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ad">#N/A</definedName>
    <definedName name="a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D">#REF!</definedName>
    <definedName name="ADDI" localSheetId="1">#REF!</definedName>
    <definedName name="ADDI">#REF!</definedName>
    <definedName name="ADDN" localSheetId="1">#REF!</definedName>
    <definedName name="ADDN">#REF!</definedName>
    <definedName name="ADDY" localSheetId="1">#REF!</definedName>
    <definedName name="ADDY">#REF!</definedName>
    <definedName name="ADF" localSheetId="0">#REF!</definedName>
    <definedName name="ADF">#REF!</definedName>
    <definedName name="ADREFD" localSheetId="1">#REF!</definedName>
    <definedName name="ADREFD">#REF!</definedName>
    <definedName name="ADWADCV" localSheetId="0">#REF!</definedName>
    <definedName name="ADWADCV">#REF!</definedName>
    <definedName name="a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r" localSheetId="1">#REF!,#REF!</definedName>
    <definedName name="aer">#REF!,#REF!</definedName>
    <definedName name="a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#REF!</definedName>
    <definedName name="agdump" localSheetId="0">#REF!</definedName>
    <definedName name="agdump">#REF!</definedName>
    <definedName name="age" localSheetId="0">#REF!</definedName>
    <definedName name="age">#REF!</definedName>
    <definedName name="agedum" localSheetId="0">#REF!</definedName>
    <definedName name="agedum">#REF!</definedName>
    <definedName name="agedump" localSheetId="0">#REF!</definedName>
    <definedName name="agedump">#REF!</definedName>
    <definedName name="agen" localSheetId="0">#REF!</definedName>
    <definedName name="agen">#REF!</definedName>
    <definedName name="agencydump" localSheetId="0">#REF!</definedName>
    <definedName name="agencydump">#REF!</definedName>
    <definedName name="AGENCYLY" localSheetId="0">#REF!</definedName>
    <definedName name="AGENCYLY">#REF!</definedName>
    <definedName name="AGENCYPLAN" localSheetId="0">#REF!</definedName>
    <definedName name="AGENCYPLAN">#REF!</definedName>
    <definedName name="ag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I">#N/A</definedName>
    <definedName name="ajd">#REF!</definedName>
    <definedName name="AJH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L창호" localSheetId="1">#REF!</definedName>
    <definedName name="AL창호">#REF!</definedName>
    <definedName name="an"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FRK2">#REF!</definedName>
    <definedName name="ANFRK3" localSheetId="1">#REF!</definedName>
    <definedName name="ANFRK3">#REF!</definedName>
    <definedName name="anfrkk" localSheetId="1">#REF!</definedName>
    <definedName name="anfrkk">#REF!</definedName>
    <definedName name="ann"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o"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o"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count" localSheetId="0" hidden="1">6</definedName>
    <definedName name="anscount" hidden="1">1</definedName>
    <definedName name="ap_s_t" localSheetId="0">#REF!</definedName>
    <definedName name="ap_s_t">#REF!</definedName>
    <definedName name="Aprint_titles">#N/A</definedName>
    <definedName name="AR" localSheetId="0">#REF!</definedName>
    <definedName name="AR">#REF!</definedName>
    <definedName name="ARESULT" localSheetId="0">#REF!</definedName>
    <definedName name="ARESULT">#REF!</definedName>
    <definedName name="ARQWRQ" localSheetId="0">#REF!</definedName>
    <definedName name="ARQWRQ">#REF!</definedName>
    <definedName name="arr"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localSheetId="0">{#N/A,#N/A,FALSE,"하중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1.0">[11]포장복구집계!#REF!</definedName>
    <definedName name="AS12.5">#REF!</definedName>
    <definedName name="asaf" localSheetId="0">#REF!</definedName>
    <definedName name="asaf">#REF!</definedName>
    <definedName name="ASB">#REF!</definedName>
    <definedName name="ASCON" localSheetId="1">#REF!</definedName>
    <definedName name="ASCON">#REF!</definedName>
    <definedName name="ascon1" localSheetId="1">#REF!</definedName>
    <definedName name="ascon1">#REF!</definedName>
    <definedName name="ascon2" localSheetId="1">#REF!</definedName>
    <definedName name="ascon2">#REF!</definedName>
    <definedName name="ASDADA" localSheetId="0">#REF!</definedName>
    <definedName name="ASDADA">#REF!</definedName>
    <definedName name="asdas" localSheetId="0">#REF!</definedName>
    <definedName name="asdas">#REF!</definedName>
    <definedName name="ASDFA" localSheetId="0">#REF!</definedName>
    <definedName name="ASDFA">#REF!</definedName>
    <definedName name="asdfasdf">#N/A</definedName>
    <definedName name="ASDFASFACS" localSheetId="0">#REF!</definedName>
    <definedName name="ASDFASFACS">#REF!</definedName>
    <definedName name="asdfgre" localSheetId="0">BlankMacro1</definedName>
    <definedName name="asdfgre">BlankMacro1</definedName>
    <definedName name="asf" localSheetId="0">#REF!</definedName>
    <definedName name="ASF" hidden="1">{#N/A,#N/A,FALSE,"2~8번"}</definedName>
    <definedName name="ASFHX" localSheetId="0">#REF!</definedName>
    <definedName name="ASFHX">#REF!</definedName>
    <definedName name="ASFU" localSheetId="0">#REF!</definedName>
    <definedName name="ASFU">#REF!</definedName>
    <definedName name="ASL" localSheetId="1">#REF!</definedName>
    <definedName name="ASL">#REF!</definedName>
    <definedName name="ASOURCE" localSheetId="0">#REF!</definedName>
    <definedName name="ASOURCE">#REF!</definedName>
    <definedName name="ASP" localSheetId="1">#REF!</definedName>
    <definedName name="ASP">#REF!</definedName>
    <definedName name="asqs" localSheetId="1">#REF!</definedName>
    <definedName name="asqs">#REF!</definedName>
    <definedName name="as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T">#REF!</definedName>
    <definedName name="asww" localSheetId="1">#REF!</definedName>
    <definedName name="asww">#REF!</definedName>
    <definedName name="AT">[12]간선계산!#REF!</definedName>
    <definedName name="avvv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#REF!</definedName>
    <definedName name="AWCV" localSheetId="0">#REF!</definedName>
    <definedName name="AWCV">#REF!</definedName>
    <definedName name="AWEQWE" localSheetId="0">#REF!</definedName>
    <definedName name="AWEQWE">#REF!</definedName>
    <definedName name="awerqw" localSheetId="0">#REF!</definedName>
    <definedName name="awerqw">#REF!</definedName>
    <definedName name="AWF" localSheetId="0">#REF!</definedName>
    <definedName name="AWF">#REF!</definedName>
    <definedName name="awhdfh" localSheetId="0">#REF!</definedName>
    <definedName name="awhdfh">#REF!</definedName>
    <definedName name="awsd" localSheetId="1">#REF!</definedName>
    <definedName name="awsd">#REF!</definedName>
    <definedName name="A머캐중층10불량">[13]AS복구!#REF!</definedName>
    <definedName name="A머캐중층15불량">[13]AS복구!#REF!</definedName>
    <definedName name="A머캐중층20불량">[13]AS복구!#REF!</definedName>
    <definedName name="A머캐표층15불량">[13]AS복구!#REF!</definedName>
    <definedName name="A머캐표층5불량">[13]AS복구!#REF!</definedName>
    <definedName name="A머캐표층7불량">[13]AS복구!#REF!</definedName>
    <definedName name="A삼" localSheetId="0">#REF!</definedName>
    <definedName name="A삼" localSheetId="1">#REF!</definedName>
    <definedName name="A삼">#REF!</definedName>
    <definedName name="A이" localSheetId="0">#REF!</definedName>
    <definedName name="A이" localSheetId="1">#REF!</definedName>
    <definedName name="A이">#REF!</definedName>
    <definedName name="A일" localSheetId="0">#REF!</definedName>
    <definedName name="A일" localSheetId="1">#REF!</definedName>
    <definedName name="A일">#REF!</definedName>
    <definedName name="B" localSheetId="0">#REF!</definedName>
    <definedName name="B" localSheetId="1">#REF!</definedName>
    <definedName name="B">#REF!</definedName>
    <definedName name="B.1" localSheetId="1">#REF!</definedName>
    <definedName name="B.1">#REF!</definedName>
    <definedName name="B.2" localSheetId="1">#REF!</definedName>
    <definedName name="B.2">#REF!</definedName>
    <definedName name="B.3" localSheetId="1">#REF!</definedName>
    <definedName name="B.3">#REF!</definedName>
    <definedName name="B.4" localSheetId="1">#REF!</definedName>
    <definedName name="B.4">#REF!</definedName>
    <definedName name="B_" localSheetId="1">#REF!</definedName>
    <definedName name="B_">#REF!</definedName>
    <definedName name="B_B" localSheetId="1">#REF!</definedName>
    <definedName name="B_B">#REF!</definedName>
    <definedName name="B_C" localSheetId="1">#REF!</definedName>
    <definedName name="B_C">#REF!</definedName>
    <definedName name="B_D" localSheetId="1">#REF!</definedName>
    <definedName name="B_D">#REF!</definedName>
    <definedName name="B_H" localSheetId="1">#REF!</definedName>
    <definedName name="B_H">#REF!</definedName>
    <definedName name="B_HUNCH" localSheetId="1">#REF!</definedName>
    <definedName name="B_HUNCH">#REF!</definedName>
    <definedName name="B_L" localSheetId="1">#REF!</definedName>
    <definedName name="B_L">#REF!</definedName>
    <definedName name="B_M" localSheetId="1">#REF!</definedName>
    <definedName name="B_M">#REF!</definedName>
    <definedName name="B_P1" localSheetId="1">#REF!</definedName>
    <definedName name="B_P1">#REF!</definedName>
    <definedName name="B_P2" localSheetId="1">#REF!</definedName>
    <definedName name="B_P2">#REF!</definedName>
    <definedName name="B_P3" localSheetId="1">#REF!</definedName>
    <definedName name="B_P3">#REF!</definedName>
    <definedName name="B_P4" localSheetId="1">#REF!</definedName>
    <definedName name="B_P4">#REF!</definedName>
    <definedName name="B_U" localSheetId="1">#REF!</definedName>
    <definedName name="B_U">#REF!</definedName>
    <definedName name="B_Y" localSheetId="1">#REF!</definedName>
    <definedName name="B_Y">#REF!</definedName>
    <definedName name="B10A1P" localSheetId="0">#REF!</definedName>
    <definedName name="B10A1P" localSheetId="1">#REF!</definedName>
    <definedName name="B10A1P">#REF!</definedName>
    <definedName name="b10a1t" localSheetId="0">#REF!</definedName>
    <definedName name="b10a1t" localSheetId="1">#REF!</definedName>
    <definedName name="b10a1t">#REF!</definedName>
    <definedName name="b10a2p" localSheetId="0">#REF!</definedName>
    <definedName name="b10a2p" localSheetId="1">#REF!</definedName>
    <definedName name="b10a2p">#REF!</definedName>
    <definedName name="b10a2t" localSheetId="0">#REF!</definedName>
    <definedName name="b10a2t" localSheetId="1">#REF!</definedName>
    <definedName name="b10a2t">#REF!</definedName>
    <definedName name="B11A1P" localSheetId="0">#REF!</definedName>
    <definedName name="B11A1P" localSheetId="1">#REF!</definedName>
    <definedName name="B11A1P">#REF!</definedName>
    <definedName name="b11a1t" localSheetId="0">#REF!</definedName>
    <definedName name="b11a1t" localSheetId="1">#REF!</definedName>
    <definedName name="b11a1t">#REF!</definedName>
    <definedName name="b11a2p" localSheetId="0">#REF!</definedName>
    <definedName name="b11a2p" localSheetId="1">#REF!</definedName>
    <definedName name="b11a2p">#REF!</definedName>
    <definedName name="b11a2t" localSheetId="0">#REF!</definedName>
    <definedName name="b11a2t" localSheetId="1">#REF!</definedName>
    <definedName name="b11a2t">#REF!</definedName>
    <definedName name="B12A1P" localSheetId="0">#REF!</definedName>
    <definedName name="B12A1P" localSheetId="1">#REF!</definedName>
    <definedName name="B12A1P">#REF!</definedName>
    <definedName name="b12a1t" localSheetId="0">#REF!</definedName>
    <definedName name="b12a1t" localSheetId="1">#REF!</definedName>
    <definedName name="b12a1t">#REF!</definedName>
    <definedName name="b12a2p" localSheetId="0">#REF!</definedName>
    <definedName name="b12a2p" localSheetId="1">#REF!</definedName>
    <definedName name="b12a2p">#REF!</definedName>
    <definedName name="b12a2t" localSheetId="0">#REF!</definedName>
    <definedName name="b12a2t" localSheetId="1">#REF!</definedName>
    <definedName name="b12a2t">#REF!</definedName>
    <definedName name="B13A1P" localSheetId="0">#REF!</definedName>
    <definedName name="B13A1P" localSheetId="1">#REF!</definedName>
    <definedName name="B13A1P">#REF!</definedName>
    <definedName name="b13a1t" localSheetId="0">#REF!</definedName>
    <definedName name="b13a1t" localSheetId="1">#REF!</definedName>
    <definedName name="b13a1t">#REF!</definedName>
    <definedName name="b13a2p" localSheetId="0">#REF!</definedName>
    <definedName name="b13a2p" localSheetId="1">#REF!</definedName>
    <definedName name="b13a2p">#REF!</definedName>
    <definedName name="b13a2t" localSheetId="0">#REF!</definedName>
    <definedName name="b13a2t" localSheetId="1">#REF!</definedName>
    <definedName name="b13a2t">#REF!</definedName>
    <definedName name="B14A1P" localSheetId="0">#REF!</definedName>
    <definedName name="B14A1P" localSheetId="1">#REF!</definedName>
    <definedName name="B14A1P">#REF!</definedName>
    <definedName name="b14a1t" localSheetId="0">#REF!</definedName>
    <definedName name="b14a1t" localSheetId="1">#REF!</definedName>
    <definedName name="b14a1t">#REF!</definedName>
    <definedName name="b14a2p" localSheetId="0">#REF!</definedName>
    <definedName name="b14a2p" localSheetId="1">#REF!</definedName>
    <definedName name="b14a2p">#REF!</definedName>
    <definedName name="b14a2t" localSheetId="0">#REF!</definedName>
    <definedName name="b14a2t" localSheetId="1">#REF!</definedName>
    <definedName name="b14a2t">#REF!</definedName>
    <definedName name="B15A1P" localSheetId="0">#REF!</definedName>
    <definedName name="B15A1P" localSheetId="1">#REF!</definedName>
    <definedName name="B15A1P">#REF!</definedName>
    <definedName name="b15a1t" localSheetId="0">#REF!</definedName>
    <definedName name="b15a1t" localSheetId="1">#REF!</definedName>
    <definedName name="b15a1t">#REF!</definedName>
    <definedName name="b15a2p" localSheetId="0">#REF!</definedName>
    <definedName name="b15a2p" localSheetId="1">#REF!</definedName>
    <definedName name="b15a2p">#REF!</definedName>
    <definedName name="b15a2t" localSheetId="0">#REF!</definedName>
    <definedName name="b15a2t" localSheetId="1">#REF!</definedName>
    <definedName name="b15a2t">#REF!</definedName>
    <definedName name="B16A1T" localSheetId="0">#REF!</definedName>
    <definedName name="B16A1T" localSheetId="1">#REF!</definedName>
    <definedName name="B16A1T">#REF!</definedName>
    <definedName name="B16A2P" localSheetId="0">#REF!</definedName>
    <definedName name="B16A2P" localSheetId="1">#REF!</definedName>
    <definedName name="B16A2P">#REF!</definedName>
    <definedName name="B18㎝" localSheetId="1">#REF!</definedName>
    <definedName name="B18㎝">#REF!</definedName>
    <definedName name="B1A" localSheetId="0">#REF!</definedName>
    <definedName name="B1A" localSheetId="1">#REF!</definedName>
    <definedName name="B1A">#REF!</definedName>
    <definedName name="B1A1P" localSheetId="0">#REF!</definedName>
    <definedName name="B1A1P" localSheetId="1">#REF!</definedName>
    <definedName name="B1A1P">#REF!</definedName>
    <definedName name="b1a1t" localSheetId="0">#REF!</definedName>
    <definedName name="b1a1t" localSheetId="1">#REF!</definedName>
    <definedName name="b1a1t">#REF!</definedName>
    <definedName name="b1a2p" localSheetId="0">#REF!</definedName>
    <definedName name="b1a2p" localSheetId="1">#REF!</definedName>
    <definedName name="b1a2p">#REF!</definedName>
    <definedName name="b1a2t" localSheetId="0">#REF!</definedName>
    <definedName name="b1a2t" localSheetId="1">#REF!</definedName>
    <definedName name="b1a2t">#REF!</definedName>
    <definedName name="B1B" localSheetId="0">#REF!</definedName>
    <definedName name="B1B" localSheetId="1">#REF!</definedName>
    <definedName name="B1B">#REF!</definedName>
    <definedName name="B1WL" localSheetId="0">#REF!</definedName>
    <definedName name="B1WL" localSheetId="1">#REF!</definedName>
    <definedName name="B1WL">#REF!</definedName>
    <definedName name="B1WR" localSheetId="0">#REF!</definedName>
    <definedName name="B1WR" localSheetId="1">#REF!</definedName>
    <definedName name="B1WR">#REF!</definedName>
    <definedName name="B20㎝" localSheetId="1">#REF!</definedName>
    <definedName name="B20㎝">#REF!</definedName>
    <definedName name="B25㎝" localSheetId="1">#REF!</definedName>
    <definedName name="B25㎝">#REF!</definedName>
    <definedName name="B2A" localSheetId="0">#REF!</definedName>
    <definedName name="B2A" localSheetId="1">#REF!</definedName>
    <definedName name="B2A">#REF!</definedName>
    <definedName name="B2A1P" localSheetId="0">#REF!</definedName>
    <definedName name="B2A1P" localSheetId="1">#REF!</definedName>
    <definedName name="B2A1P">#REF!</definedName>
    <definedName name="b2a1t" localSheetId="0">#REF!</definedName>
    <definedName name="b2a1t" localSheetId="1">#REF!</definedName>
    <definedName name="b2a1t">#REF!</definedName>
    <definedName name="b2a2p" localSheetId="0">#REF!</definedName>
    <definedName name="b2a2p" localSheetId="1">#REF!</definedName>
    <definedName name="b2a2p">#REF!</definedName>
    <definedName name="b2a2t" localSheetId="0">#REF!</definedName>
    <definedName name="b2a2t" localSheetId="1">#REF!</definedName>
    <definedName name="b2a2t">#REF!</definedName>
    <definedName name="B2B" localSheetId="0">#REF!</definedName>
    <definedName name="B2B" localSheetId="1">#REF!</definedName>
    <definedName name="B2B">#REF!</definedName>
    <definedName name="B2WL" localSheetId="0">#REF!</definedName>
    <definedName name="B2WL" localSheetId="1">#REF!</definedName>
    <definedName name="B2WL">#REF!</definedName>
    <definedName name="B2WR" localSheetId="0">#REF!</definedName>
    <definedName name="B2WR" localSheetId="1">#REF!</definedName>
    <definedName name="B2WR">#REF!</definedName>
    <definedName name="B30A1P" localSheetId="0">#REF!</definedName>
    <definedName name="B30A1P" localSheetId="1">#REF!</definedName>
    <definedName name="B30A1P">#REF!</definedName>
    <definedName name="b30a1t" localSheetId="0">#REF!</definedName>
    <definedName name="b30a1t" localSheetId="1">#REF!</definedName>
    <definedName name="b30a1t">#REF!</definedName>
    <definedName name="b30a2p" localSheetId="0">#REF!</definedName>
    <definedName name="b30a2p" localSheetId="1">#REF!</definedName>
    <definedName name="b30a2p">#REF!</definedName>
    <definedName name="b30a2t" localSheetId="0">#REF!</definedName>
    <definedName name="b30a2t" localSheetId="1">#REF!</definedName>
    <definedName name="b30a2t">#REF!</definedName>
    <definedName name="B30㎝" localSheetId="1">#REF!</definedName>
    <definedName name="B30㎝">#REF!</definedName>
    <definedName name="B3A" localSheetId="0">#REF!</definedName>
    <definedName name="B3A" localSheetId="1">#REF!</definedName>
    <definedName name="B3A">#REF!</definedName>
    <definedName name="B3A1P" localSheetId="0">#REF!</definedName>
    <definedName name="B3A1P" localSheetId="1">#REF!</definedName>
    <definedName name="B3A1P">#REF!</definedName>
    <definedName name="b3a1t" localSheetId="0">#REF!</definedName>
    <definedName name="b3a1t" localSheetId="1">#REF!</definedName>
    <definedName name="b3a1t">#REF!</definedName>
    <definedName name="b3a2p" localSheetId="0">#REF!</definedName>
    <definedName name="b3a2p" localSheetId="1">#REF!</definedName>
    <definedName name="b3a2p">#REF!</definedName>
    <definedName name="b3a2t" localSheetId="0">#REF!</definedName>
    <definedName name="b3a2t" localSheetId="1">#REF!</definedName>
    <definedName name="b3a2t">#REF!</definedName>
    <definedName name="B3B" localSheetId="0">#REF!</definedName>
    <definedName name="B3B" localSheetId="1">#REF!</definedName>
    <definedName name="B3B">#REF!</definedName>
    <definedName name="B4A" localSheetId="0">#REF!</definedName>
    <definedName name="B4A" localSheetId="1">#REF!</definedName>
    <definedName name="B4A">#REF!</definedName>
    <definedName name="B4A1P" localSheetId="0">#REF!</definedName>
    <definedName name="B4A1P" localSheetId="1">#REF!</definedName>
    <definedName name="B4A1P">#REF!</definedName>
    <definedName name="b4a1t" localSheetId="0">#REF!</definedName>
    <definedName name="b4a1t" localSheetId="1">#REF!</definedName>
    <definedName name="b4a1t">#REF!</definedName>
    <definedName name="b4a2p" localSheetId="0">#REF!</definedName>
    <definedName name="b4a2p" localSheetId="1">#REF!</definedName>
    <definedName name="b4a2p">#REF!</definedName>
    <definedName name="b4a2t" localSheetId="0">#REF!</definedName>
    <definedName name="b4a2t" localSheetId="1">#REF!</definedName>
    <definedName name="b4a2t">#REF!</definedName>
    <definedName name="B4B" localSheetId="0">#REF!</definedName>
    <definedName name="B4B" localSheetId="1">#REF!</definedName>
    <definedName name="B4B">#REF!</definedName>
    <definedName name="B4㎝이하" localSheetId="1">#REF!</definedName>
    <definedName name="B4㎝이하">#REF!</definedName>
    <definedName name="B5A" localSheetId="0">#REF!</definedName>
    <definedName name="B5A" localSheetId="1">#REF!</definedName>
    <definedName name="B5A">#REF!</definedName>
    <definedName name="B5A1P" localSheetId="0">#REF!</definedName>
    <definedName name="B5A1P" localSheetId="1">#REF!</definedName>
    <definedName name="B5A1P">#REF!</definedName>
    <definedName name="b5a1t" localSheetId="0">#REF!</definedName>
    <definedName name="b5a1t" localSheetId="1">#REF!</definedName>
    <definedName name="b5a1t">#REF!</definedName>
    <definedName name="b5a2p" localSheetId="0">#REF!</definedName>
    <definedName name="b5a2p" localSheetId="1">#REF!</definedName>
    <definedName name="b5a2p">#REF!</definedName>
    <definedName name="b5a2t" localSheetId="0">#REF!</definedName>
    <definedName name="b5a2t" localSheetId="1">#REF!</definedName>
    <definedName name="b5a2t">#REF!</definedName>
    <definedName name="B5B" localSheetId="0">#REF!</definedName>
    <definedName name="B5B">#REF!</definedName>
    <definedName name="B5㎝" localSheetId="1">#REF!</definedName>
    <definedName name="B5㎝">#REF!</definedName>
    <definedName name="B6A" localSheetId="0">#REF!</definedName>
    <definedName name="B6A" localSheetId="1">#REF!</definedName>
    <definedName name="B6A">#REF!</definedName>
    <definedName name="B6A1P" localSheetId="0">#REF!</definedName>
    <definedName name="B6A1P" localSheetId="1">#REF!</definedName>
    <definedName name="B6A1P">#REF!</definedName>
    <definedName name="b6a1t" localSheetId="0">#REF!</definedName>
    <definedName name="b6a1t" localSheetId="1">#REF!</definedName>
    <definedName name="b6a1t">#REF!</definedName>
    <definedName name="b6a2p" localSheetId="0">#REF!</definedName>
    <definedName name="b6a2p" localSheetId="1">#REF!</definedName>
    <definedName name="b6a2p">#REF!</definedName>
    <definedName name="b6a2t" localSheetId="0">#REF!</definedName>
    <definedName name="b6a2t" localSheetId="1">#REF!</definedName>
    <definedName name="b6a2t">#REF!</definedName>
    <definedName name="B6B" localSheetId="0">#REF!</definedName>
    <definedName name="B6B">#REF!</definedName>
    <definedName name="B6㎝" localSheetId="1">#REF!</definedName>
    <definedName name="B6㎝">#REF!</definedName>
    <definedName name="B7A" localSheetId="0">#REF!</definedName>
    <definedName name="B7A" localSheetId="1">#REF!</definedName>
    <definedName name="B7A">#REF!</definedName>
    <definedName name="B7A1P" localSheetId="0">#REF!</definedName>
    <definedName name="B7A1P" localSheetId="1">#REF!</definedName>
    <definedName name="B7A1P">#REF!</definedName>
    <definedName name="b7a1t" localSheetId="0">#REF!</definedName>
    <definedName name="b7a1t" localSheetId="1">#REF!</definedName>
    <definedName name="b7a1t">#REF!</definedName>
    <definedName name="b7a2p" localSheetId="0">#REF!</definedName>
    <definedName name="b7a2p" localSheetId="1">#REF!</definedName>
    <definedName name="b7a2p">#REF!</definedName>
    <definedName name="b7a2t" localSheetId="0">#REF!</definedName>
    <definedName name="b7a2t" localSheetId="1">#REF!</definedName>
    <definedName name="b7a2t">#REF!</definedName>
    <definedName name="B7B" localSheetId="0">#REF!</definedName>
    <definedName name="B7B">#REF!</definedName>
    <definedName name="B7㎝" localSheetId="1">#REF!</definedName>
    <definedName name="B7㎝">#REF!</definedName>
    <definedName name="B8A" localSheetId="0">#REF!</definedName>
    <definedName name="B8A" localSheetId="1">#REF!</definedName>
    <definedName name="B8A">#REF!</definedName>
    <definedName name="B8A1P" localSheetId="0">#REF!</definedName>
    <definedName name="B8A1P" localSheetId="1">#REF!</definedName>
    <definedName name="B8A1P">#REF!</definedName>
    <definedName name="b8a1t" localSheetId="0">#REF!</definedName>
    <definedName name="b8a1t" localSheetId="1">#REF!</definedName>
    <definedName name="b8a1t">#REF!</definedName>
    <definedName name="b8a2p" localSheetId="0">#REF!</definedName>
    <definedName name="b8a2p" localSheetId="1">#REF!</definedName>
    <definedName name="b8a2p">#REF!</definedName>
    <definedName name="b8a2t" localSheetId="0">#REF!</definedName>
    <definedName name="b8a2t" localSheetId="1">#REF!</definedName>
    <definedName name="b8a2t">#REF!</definedName>
    <definedName name="B8b" localSheetId="0">#REF!</definedName>
    <definedName name="B8b">#REF!</definedName>
    <definedName name="B8㎝" localSheetId="1">#REF!</definedName>
    <definedName name="B8㎝">#REF!</definedName>
    <definedName name="B9A1P" localSheetId="0">#REF!</definedName>
    <definedName name="B9A1P" localSheetId="1">#REF!</definedName>
    <definedName name="B9A1P">#REF!</definedName>
    <definedName name="b9a1t" localSheetId="0">#REF!</definedName>
    <definedName name="b9a1t" localSheetId="1">#REF!</definedName>
    <definedName name="b9a1t">#REF!</definedName>
    <definedName name="b9a2p" localSheetId="0">#REF!</definedName>
    <definedName name="b9a2p" localSheetId="1">#REF!</definedName>
    <definedName name="b9a2p">#REF!</definedName>
    <definedName name="b9a2t" localSheetId="0">#REF!</definedName>
    <definedName name="b9a2t" localSheetId="1">#REF!</definedName>
    <definedName name="b9a2t">#REF!</definedName>
    <definedName name="BA" localSheetId="0">#REF!</definedName>
    <definedName name="BA" localSheetId="1">#REF!</definedName>
    <definedName name="BA">#REF!</definedName>
    <definedName name="BA1P" localSheetId="0">#REF!</definedName>
    <definedName name="BA1P" localSheetId="1">#REF!</definedName>
    <definedName name="BA1P">#REF!</definedName>
    <definedName name="ba1t" localSheetId="0">#REF!</definedName>
    <definedName name="ba1t" localSheetId="1">#REF!</definedName>
    <definedName name="ba1t">#REF!</definedName>
    <definedName name="ba2p" localSheetId="0">#REF!</definedName>
    <definedName name="ba2p" localSheetId="1">#REF!</definedName>
    <definedName name="ba2p">#REF!</definedName>
    <definedName name="ba2t" localSheetId="0">#REF!</definedName>
    <definedName name="ba2t" localSheetId="1">#REF!</definedName>
    <definedName name="ba2t">#REF!</definedName>
    <definedName name="base1" localSheetId="0">#REF!</definedName>
    <definedName name="base1">#REF!</definedName>
    <definedName name="BBB" localSheetId="1">#REF!</definedName>
    <definedName name="BBB">#REF!</definedName>
    <definedName name="BBBBB" localSheetId="1">#REF!</definedName>
    <definedName name="BBBBB">#REF!</definedName>
    <definedName name="bbgf" localSheetId="0">#REF!</definedName>
    <definedName name="bbgf">#REF!</definedName>
    <definedName name="BBS" hidden="1">[14]Sheet13!$O$64:$O$131</definedName>
    <definedName name="BBSS" hidden="1">[14]Sheet13!$N$272:$N$341</definedName>
    <definedName name="BBVSDV" localSheetId="0">#REF!</definedName>
    <definedName name="BBVSDV">#REF!</definedName>
    <definedName name="BC" localSheetId="0">#REF!</definedName>
    <definedName name="BC" localSheetId="1">#REF!</definedName>
    <definedName name="BC">#REF!</definedName>
    <definedName name="BCBDFB" localSheetId="0">#REF!</definedName>
    <definedName name="BCBDFB">#REF!</definedName>
    <definedName name="BCFDFGD" localSheetId="0">#REF!</definedName>
    <definedName name="BCFDFGD">#REF!</definedName>
    <definedName name="BCFXV" localSheetId="0">#REF!</definedName>
    <definedName name="BCFXV">#REF!</definedName>
    <definedName name="BCV" localSheetId="0">#REF!</definedName>
    <definedName name="BCV">#REF!</definedName>
    <definedName name="bcvbcb" localSheetId="0">#REF!</definedName>
    <definedName name="bcvbcb">#REF!</definedName>
    <definedName name="BCVBCFBV" localSheetId="0">#REF!</definedName>
    <definedName name="BCVBCFBV">#REF!</definedName>
    <definedName name="BCVGDFG" localSheetId="0">#REF!</definedName>
    <definedName name="BCVGDFG">#REF!</definedName>
    <definedName name="BCXVDVSD" localSheetId="0">#REF!</definedName>
    <definedName name="BCXVDVSD">#REF!</definedName>
    <definedName name="BCXVXCVC" localSheetId="0">#REF!</definedName>
    <definedName name="BCXVXCVC">#REF!</definedName>
    <definedName name="bd" localSheetId="0">#REF!</definedName>
    <definedName name="bd">#REF!</definedName>
    <definedName name="BDCODE">#N/A</definedName>
    <definedName name="BDE" hidden="1">[14]Sheet13!$N$131:$N$201</definedName>
    <definedName name="BDF" localSheetId="0">#REF!</definedName>
    <definedName name="BDF">#REF!</definedName>
    <definedName name="BDFDF" localSheetId="0">#REF!</definedName>
    <definedName name="BDFDF">#REF!</definedName>
    <definedName name="BDFDFVG" localSheetId="0">#REF!</definedName>
    <definedName name="BDFDFVG">#REF!</definedName>
    <definedName name="BDFDSVGF" localSheetId="0">#REF!</definedName>
    <definedName name="BDFDSVGF">#REF!</definedName>
    <definedName name="bdff" localSheetId="0">#REF!</definedName>
    <definedName name="bdff">#REF!</definedName>
    <definedName name="BDFFDGDFHF" localSheetId="0">#REF!</definedName>
    <definedName name="BDFFDGDFHF">#REF!</definedName>
    <definedName name="BDFG" localSheetId="0">#REF!</definedName>
    <definedName name="BDFG">#REF!</definedName>
    <definedName name="BDFGDF" localSheetId="0">#REF!</definedName>
    <definedName name="BDFGDF">#REF!</definedName>
    <definedName name="bdfgdr" localSheetId="0">#REF!</definedName>
    <definedName name="bdfgdr">#REF!</definedName>
    <definedName name="BDFGDRG" localSheetId="0">#REF!</definedName>
    <definedName name="BDFGDRG">#REF!</definedName>
    <definedName name="bdfgdrs" localSheetId="0">#REF!</definedName>
    <definedName name="bdfgdrs">#REF!</definedName>
    <definedName name="BDFGVD" localSheetId="0">#REF!</definedName>
    <definedName name="BDFGVD">#REF!</definedName>
    <definedName name="BDFVD" localSheetId="0">#REF!</definedName>
    <definedName name="BDFVD">#REF!</definedName>
    <definedName name="bdfvgsdv" localSheetId="0">#REF!</definedName>
    <definedName name="bdfvgsdv">#REF!</definedName>
    <definedName name="BDFXB" localSheetId="0">#REF!</definedName>
    <definedName name="BDFXB">#REF!</definedName>
    <definedName name="BDGFE" localSheetId="0">#REF!</definedName>
    <definedName name="BDGFE">#REF!</definedName>
    <definedName name="BDGRG" localSheetId="0">#REF!</definedName>
    <definedName name="BDGRG">#REF!</definedName>
    <definedName name="BDGSDR" localSheetId="0">#REF!</definedName>
    <definedName name="BDGSDR">#REF!</definedName>
    <definedName name="BDGSDVDZX" localSheetId="0">#REF!</definedName>
    <definedName name="BDGSDVDZX">#REF!</definedName>
    <definedName name="BDGSDVSD" localSheetId="0">#REF!</definedName>
    <definedName name="BDGSDVSD">#REF!</definedName>
    <definedName name="bdrgf" localSheetId="0">#REF!</definedName>
    <definedName name="bdrgf">#REF!</definedName>
    <definedName name="bdvfsd" localSheetId="0">#REF!</definedName>
    <definedName name="bdvfsd">#REF!</definedName>
    <definedName name="BDW" hidden="1">[14]Sheet13!$S$48:$AV$48</definedName>
    <definedName name="BEAB1" localSheetId="1">#REF!</definedName>
    <definedName name="BEAB1">#REF!</definedName>
    <definedName name="BEAB2" localSheetId="1">#REF!</definedName>
    <definedName name="BEAB2">#REF!</definedName>
    <definedName name="BEAB3" localSheetId="1">#REF!</definedName>
    <definedName name="BEAB3">#REF!</definedName>
    <definedName name="BEAB4" localSheetId="1">#REF!</definedName>
    <definedName name="BEAB4">#REF!</definedName>
    <definedName name="BEAB5" localSheetId="1">#REF!</definedName>
    <definedName name="BEAB5">#REF!</definedName>
    <definedName name="BEAR1" localSheetId="1">#REF!</definedName>
    <definedName name="BEAR1">#REF!</definedName>
    <definedName name="BEAR2" localSheetId="1">#REF!</definedName>
    <definedName name="BEAR2">#REF!</definedName>
    <definedName name="BEB" localSheetId="1">#REF!</definedName>
    <definedName name="BEB">#REF!</definedName>
    <definedName name="berfe" localSheetId="0">#REF!</definedName>
    <definedName name="berfe">#REF!</definedName>
    <definedName name="BESB" hidden="1">[14]Sheet13!$N$64:$N$131</definedName>
    <definedName name="BESE" hidden="1">[14]Sheet13!$O$131:$O$201</definedName>
    <definedName name="BESES" hidden="1">[14]Sheet14!$Q$48:$AT$48</definedName>
    <definedName name="BESS" hidden="1">[14]Sheet13!$N$272:$N$341</definedName>
    <definedName name="BESV" hidden="1">[14]Sheet14!$M$201:$M$270</definedName>
    <definedName name="BF" localSheetId="0">#REF!</definedName>
    <definedName name="BF" localSheetId="1">#REF!</definedName>
    <definedName name="BF">#REF!</definedName>
    <definedName name="BFDDF" localSheetId="0">#REF!</definedName>
    <definedName name="BFDDF">#REF!</definedName>
    <definedName name="BFDFDVG" localSheetId="0">#REF!</definedName>
    <definedName name="BFDFDVG">#REF!</definedName>
    <definedName name="BFDGDFG" localSheetId="0">#REF!</definedName>
    <definedName name="BFDGDFG">#REF!</definedName>
    <definedName name="BFDGF" localSheetId="0">#REF!</definedName>
    <definedName name="BFDGF">#REF!</definedName>
    <definedName name="bfdgrd" localSheetId="0">#REF!</definedName>
    <definedName name="bfdgrd">#REF!</definedName>
    <definedName name="BFDSFS" localSheetId="0">#REF!</definedName>
    <definedName name="BFDSFS">#REF!</definedName>
    <definedName name="bfdvd" localSheetId="0">#REF!</definedName>
    <definedName name="bfdvd">#REF!</definedName>
    <definedName name="bfgv" localSheetId="0">#REF!</definedName>
    <definedName name="bfgv">#REF!</definedName>
    <definedName name="BFVDS" localSheetId="0">#REF!</definedName>
    <definedName name="BFVDS">#REF!</definedName>
    <definedName name="BFVDSV" localSheetId="0">#REF!</definedName>
    <definedName name="BFVDSV">#REF!</definedName>
    <definedName name="BFXCBV" localSheetId="0">#REF!</definedName>
    <definedName name="BFXCBV">#REF!</definedName>
    <definedName name="BFXDGDFG" localSheetId="0">#REF!</definedName>
    <definedName name="BFXDGDFG">#REF!</definedName>
    <definedName name="BFXVAXDD" localSheetId="0">#REF!</definedName>
    <definedName name="BFXVAXDD">#REF!</definedName>
    <definedName name="bgdfdf" localSheetId="0">#REF!</definedName>
    <definedName name="bgdfdf">#REF!</definedName>
    <definedName name="BGH" localSheetId="0">#REF!</definedName>
    <definedName name="BGH">#REF!</definedName>
    <definedName name="BHB" localSheetId="1">#REF!</definedName>
    <definedName name="BHB">#REF!</definedName>
    <definedName name="BHDFDFGD" localSheetId="0">#REF!</definedName>
    <definedName name="BHDFDFGD">#REF!</definedName>
    <definedName name="BHDFGSE" localSheetId="0">#REF!</definedName>
    <definedName name="BHDFGSE">#REF!</definedName>
    <definedName name="BHOP" localSheetId="0">#REF!</definedName>
    <definedName name="BHOP">#REF!</definedName>
    <definedName name="BHR" localSheetId="0">#REF!</definedName>
    <definedName name="BHR">#REF!</definedName>
    <definedName name="BHS" localSheetId="0">#REF!</definedName>
    <definedName name="BHS">#REF!</definedName>
    <definedName name="bhtr" localSheetId="0">BlankMacro1</definedName>
    <definedName name="bhtr">BlankMacro1</definedName>
    <definedName name="BHU" localSheetId="0">#REF!</definedName>
    <definedName name="BHU" localSheetId="1">#REF!</definedName>
    <definedName name="BHU">#REF!</definedName>
    <definedName name="bkjgf" localSheetId="0">#REF!</definedName>
    <definedName name="bkjgf">#REF!</definedName>
    <definedName name="BLOCK" localSheetId="1">#REF!</definedName>
    <definedName name="BLOCK">#REF!</definedName>
    <definedName name="BMO" localSheetId="0">#REF!</definedName>
    <definedName name="BMO" localSheetId="1">#REF!</definedName>
    <definedName name="BMO">#REF!</definedName>
    <definedName name="bndf" localSheetId="0">#REF!</definedName>
    <definedName name="bndf">#REF!</definedName>
    <definedName name="BNDFGDR" localSheetId="0">#REF!</definedName>
    <definedName name="BNDFGDR">#REF!</definedName>
    <definedName name="bndfvzdv" localSheetId="0">#REF!</definedName>
    <definedName name="bndfvzdv">#REF!</definedName>
    <definedName name="BNDGDR" localSheetId="0">#REF!</definedName>
    <definedName name="BNDGDR">#REF!</definedName>
    <definedName name="BNDGRR" localSheetId="0">#REF!</definedName>
    <definedName name="BNDGRR">#REF!</definedName>
    <definedName name="BNFG" localSheetId="0">#REF!</definedName>
    <definedName name="BNFG">#REF!</definedName>
    <definedName name="BNTHEW" localSheetId="0">#REF!</definedName>
    <definedName name="BNTHEW">#REF!</definedName>
    <definedName name="BOM_OF_ECP" localSheetId="1">#REF!</definedName>
    <definedName name="BOM_OF_ECP">#REF!</definedName>
    <definedName name="BONG">#N/A</definedName>
    <definedName name="BOOK2" hidden="1">{#N/A,#N/A,TRUE,"손익보고"}</definedName>
    <definedName name="box수량집계" localSheetId="1">{"Book1","토공.xls"}</definedName>
    <definedName name="box수량집계">{"Book1","토공.xls"}</definedName>
    <definedName name="bq_ttl_0">#REF!</definedName>
    <definedName name="bq_ttl_1" localSheetId="1">#REF!</definedName>
    <definedName name="bq_ttl_1">#REF!</definedName>
    <definedName name="BR" localSheetId="0">#REF!</definedName>
    <definedName name="BR">#REF!</definedName>
    <definedName name="BS" localSheetId="0">#REF!</definedName>
    <definedName name="BS">#REF!</definedName>
    <definedName name="bs_chekjum" localSheetId="0">#REF!</definedName>
    <definedName name="bs_chekjum">#REF!</definedName>
    <definedName name="bs_chekplus" localSheetId="0">#REF!</definedName>
    <definedName name="bs_chekplus">#REF!</definedName>
    <definedName name="bs_chekwave" localSheetId="0">#REF!</definedName>
    <definedName name="bs_chekwave">#REF!</definedName>
    <definedName name="BSB"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DG" localSheetId="0">#REF!</definedName>
    <definedName name="BSDG">#REF!</definedName>
    <definedName name="bsdges" localSheetId="0">#REF!</definedName>
    <definedName name="bsdges">#REF!</definedName>
    <definedName name="bsdv" localSheetId="0">#REF!</definedName>
    <definedName name="bsdv">#REF!</definedName>
    <definedName name="BSH" localSheetId="0">#REF!</definedName>
    <definedName name="BSH">#REF!</definedName>
    <definedName name="BT_C" localSheetId="1">#REF!</definedName>
    <definedName name="BT_C">#REF!</definedName>
    <definedName name="BT_S" localSheetId="1">#REF!</definedName>
    <definedName name="BT_S">#REF!</definedName>
    <definedName name="BTP" localSheetId="0">#REF!</definedName>
    <definedName name="BTP">#REF!</definedName>
    <definedName name="Button_131">"입찰공고현황_공고_목록"</definedName>
    <definedName name="BV" localSheetId="0">#REF!</definedName>
    <definedName name="BV">#REF!</definedName>
    <definedName name="BVDFG" localSheetId="0">#REF!</definedName>
    <definedName name="BVDFG">#REF!</definedName>
    <definedName name="bvfvdx" localSheetId="0">#REF!</definedName>
    <definedName name="bvfvdx">#REF!</definedName>
    <definedName name="BVFXDVSD" localSheetId="0">#REF!</definedName>
    <definedName name="BVFXDVSD">#REF!</definedName>
    <definedName name="BVNF" localSheetId="0">#REF!</definedName>
    <definedName name="BVNF">#REF!</definedName>
    <definedName name="BVNGFN" localSheetId="0">#REF!</definedName>
    <definedName name="BVNGFN">#REF!</definedName>
    <definedName name="BVNV" localSheetId="0">#REF!</definedName>
    <definedName name="BVNV">#REF!</definedName>
    <definedName name="BVSDEGF" localSheetId="0">#REF!</definedName>
    <definedName name="BVSDEGF">#REF!</definedName>
    <definedName name="bvsvfsd" localSheetId="0">#REF!</definedName>
    <definedName name="bvsvfsd">#REF!</definedName>
    <definedName name="bvxcdfv" localSheetId="0">#REF!</definedName>
    <definedName name="bvxcdfv">#REF!</definedName>
    <definedName name="BXC" localSheetId="0">#REF!</definedName>
    <definedName name="BXC">#REF!</definedName>
    <definedName name="bxcbvf" localSheetId="0">#REF!</definedName>
    <definedName name="bxcbvf">#REF!</definedName>
    <definedName name="BXCDF" localSheetId="0">#REF!</definedName>
    <definedName name="BXCDF">#REF!</definedName>
    <definedName name="BXCDFV" localSheetId="0">#REF!</definedName>
    <definedName name="BXCDFV">#REF!</definedName>
    <definedName name="BXCVSD" localSheetId="0">#REF!</definedName>
    <definedName name="BXCVSD">#REF!</definedName>
    <definedName name="BXCVSDV" localSheetId="0">#REF!</definedName>
    <definedName name="BXCVSDV">#REF!</definedName>
    <definedName name="BXDF" localSheetId="0">#REF!</definedName>
    <definedName name="BXDF">#REF!</definedName>
    <definedName name="BXDSVG" localSheetId="0">#REF!</definedName>
    <definedName name="BXDSVG">#REF!</definedName>
    <definedName name="bxdvs" localSheetId="0">#REF!</definedName>
    <definedName name="bxdvs">#REF!</definedName>
    <definedName name="BXFSDF" localSheetId="0">#REF!</definedName>
    <definedName name="BXFSDF">#REF!</definedName>
    <definedName name="BXFVSDV" localSheetId="0">#REF!</definedName>
    <definedName name="BXFVSDV">#REF!</definedName>
    <definedName name="BXP" localSheetId="0">#REF!</definedName>
    <definedName name="BXP">#REF!</definedName>
    <definedName name="BXR" localSheetId="0">#REF!</definedName>
    <definedName name="BXR">#REF!</definedName>
    <definedName name="BXS" localSheetId="0">#REF!</definedName>
    <definedName name="BXS">#REF!</definedName>
    <definedName name="BXVSD" localSheetId="0">#REF!</definedName>
    <definedName name="BXVSD">#REF!</definedName>
    <definedName name="bzf" localSheetId="0">#REF!</definedName>
    <definedName name="bzf">#REF!</definedName>
    <definedName name="B이" localSheetId="0">#REF!</definedName>
    <definedName name="B이">#REF!</definedName>
    <definedName name="B일" localSheetId="0">#REF!</definedName>
    <definedName name="B일" localSheetId="1">#REF!</definedName>
    <definedName name="B일">#REF!</definedName>
    <definedName name="B제로" localSheetId="0">#REF!</definedName>
    <definedName name="B제로" localSheetId="1">#REF!</definedName>
    <definedName name="B제로">#REF!</definedName>
    <definedName name="C_" localSheetId="0">#REF!</definedName>
    <definedName name="C_">#N/A</definedName>
    <definedName name="c_1">#N/A</definedName>
    <definedName name="c_2">#N/A</definedName>
    <definedName name="c_3">#N/A</definedName>
    <definedName name="c_33">#N/A</definedName>
    <definedName name="c_4">#N/A</definedName>
    <definedName name="c1.a1p" localSheetId="0">#REF!</definedName>
    <definedName name="c1.a1p" localSheetId="1">#REF!</definedName>
    <definedName name="c1.a1p">#REF!</definedName>
    <definedName name="c1.a1t" localSheetId="0">#REF!</definedName>
    <definedName name="c1.a1t" localSheetId="1">#REF!</definedName>
    <definedName name="c1.a1t">#REF!</definedName>
    <definedName name="c1.a2p" localSheetId="0">#REF!</definedName>
    <definedName name="c1.a2p" localSheetId="1">#REF!</definedName>
    <definedName name="c1.a2p">#REF!</definedName>
    <definedName name="c1.a2t" localSheetId="0">#REF!</definedName>
    <definedName name="c1.a2t" localSheetId="1">#REF!</definedName>
    <definedName name="c1.a2t">#REF!</definedName>
    <definedName name="c2.a1p" localSheetId="0">#REF!</definedName>
    <definedName name="c2.a1p" localSheetId="1">#REF!</definedName>
    <definedName name="c2.a1p">#REF!</definedName>
    <definedName name="c2.a1t" localSheetId="0">#REF!</definedName>
    <definedName name="c2.a1t" localSheetId="1">#REF!</definedName>
    <definedName name="c2.a1t">#REF!</definedName>
    <definedName name="c2.a2p" localSheetId="0">#REF!</definedName>
    <definedName name="c2.a2p" localSheetId="1">#REF!</definedName>
    <definedName name="c2.a2p">#REF!</definedName>
    <definedName name="c2.a2t" localSheetId="0">#REF!</definedName>
    <definedName name="c2.a2t" localSheetId="1">#REF!</definedName>
    <definedName name="c2.a2t">#REF!</definedName>
    <definedName name="ca" localSheetId="0">#REF!</definedName>
    <definedName name="ca">#REF!</definedName>
    <definedName name="cable" localSheetId="0">#REF!</definedName>
    <definedName name="cable" localSheetId="1">#REF!</definedName>
    <definedName name="cable">#REF!</definedName>
    <definedName name="CalcAgencyPrice" localSheetId="0">#REF!</definedName>
    <definedName name="CalcAgencyPrice">#REF!</definedName>
    <definedName name="casd" localSheetId="0">#REF!</definedName>
    <definedName name="casd">#REF!</definedName>
    <definedName name="CBDFBV" localSheetId="0">#REF!</definedName>
    <definedName name="CBDFBV">#REF!</definedName>
    <definedName name="cbfvgd" localSheetId="0">#REF!</definedName>
    <definedName name="cbfvgd">#REF!</definedName>
    <definedName name="CBV" localSheetId="0">#REF!</definedName>
    <definedName name="CBV">#REF!</definedName>
    <definedName name="cbvbnr" localSheetId="0">#REF!</definedName>
    <definedName name="cbvbnr">#REF!</definedName>
    <definedName name="CBVC" localSheetId="0">#REF!</definedName>
    <definedName name="CBVC">#REF!</definedName>
    <definedName name="ccas" localSheetId="0">#REF!</definedName>
    <definedName name="ccas">#REF!</definedName>
    <definedName name="CCC"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CC" localSheetId="1">#REF!</definedName>
    <definedName name="CCC">#REF!</definedName>
    <definedName name="CCCDRW" localSheetId="0">#REF!</definedName>
    <definedName name="CCCDRW">#REF!</definedName>
    <definedName name="cdd" localSheetId="1">BlankMacro1</definedName>
    <definedName name="cdd">BlankMacro1</definedName>
    <definedName name="CDZFASF" localSheetId="0">#REF!</definedName>
    <definedName name="CDZFASF">#REF!</definedName>
    <definedName name="CFBJHY" localSheetId="0">#REF!</definedName>
    <definedName name="CFBJHY">#REF!</definedName>
    <definedName name="CFD" localSheetId="0">#REF!</definedName>
    <definedName name="CFD">#REF!</definedName>
    <definedName name="cfgde" localSheetId="0">#REF!</definedName>
    <definedName name="cfgde">#REF!</definedName>
    <definedName name="CFHTHT" localSheetId="0">#REF!</definedName>
    <definedName name="CFHTHT">#REF!</definedName>
    <definedName name="CGBD" localSheetId="0">#REF!</definedName>
    <definedName name="CGBD">#REF!</definedName>
    <definedName name="CGP" localSheetId="0">#REF!</definedName>
    <definedName name="CGP">#REF!</definedName>
    <definedName name="CHBFDGHDF" localSheetId="0">#REF!</definedName>
    <definedName name="CHBFDGHDF">#REF!</definedName>
    <definedName name="chd">#N/A</definedName>
    <definedName name="CHFH" localSheetId="0">#REF!</definedName>
    <definedName name="CHFH">#REF!</definedName>
    <definedName name="chobae" localSheetId="1">원가계산서!chobae</definedName>
    <definedName name="chobae">[6]!chobae</definedName>
    <definedName name="chobu" localSheetId="1">원가계산서!chobu</definedName>
    <definedName name="chobu">[6]!chobu</definedName>
    <definedName name="chobub" localSheetId="1">원가계산서!chobub</definedName>
    <definedName name="chobub">[6]!chobub</definedName>
    <definedName name="chobub2" localSheetId="1">원가계산서!chobub2</definedName>
    <definedName name="chobub2">[6]!chobub2</definedName>
    <definedName name="chogu" localSheetId="1">원가계산서!chogu</definedName>
    <definedName name="chogu">[6]!chogu</definedName>
    <definedName name="chopo" localSheetId="1">원가계산서!chopo</definedName>
    <definedName name="chopo">[6]!chopo</definedName>
    <definedName name="choto" localSheetId="1">원가계산서!choto</definedName>
    <definedName name="choto">[6]!choto</definedName>
    <definedName name="CHP" localSheetId="0">#REF!</definedName>
    <definedName name="CHP">#REF!</definedName>
    <definedName name="CHR" localSheetId="0">#REF!</definedName>
    <definedName name="CHR">#REF!</definedName>
    <definedName name="CHS" localSheetId="0">#REF!</definedName>
    <definedName name="CHS">#REF!</definedName>
    <definedName name="CIRCUIT" localSheetId="1">#REF!</definedName>
    <definedName name="CIRCUIT">#REF!</definedName>
    <definedName name="CJFRMS" localSheetId="0">#REF!</definedName>
    <definedName name="CJFRMS">#REF!</definedName>
    <definedName name="co" localSheetId="0">#REF!</definedName>
    <definedName name="co" localSheetId="1">#REF!</definedName>
    <definedName name="co">#REF!</definedName>
    <definedName name="CO0.6">#REF!</definedName>
    <definedName name="CO1.0">#REF!</definedName>
    <definedName name="CO20.0">#REF!</definedName>
    <definedName name="CODE" localSheetId="0">#REF!</definedName>
    <definedName name="CODE">#REF!</definedName>
    <definedName name="CODE1">#REF!</definedName>
    <definedName name="CODE2">#REF!</definedName>
    <definedName name="CODE3">#REF!</definedName>
    <definedName name="CODE4">#REF!</definedName>
    <definedName name="CODE5">#REF!</definedName>
    <definedName name="CODE6">#REF!</definedName>
    <definedName name="CODE7">#REF!</definedName>
    <definedName name="COLUMN_A" localSheetId="0">#REF!</definedName>
    <definedName name="COLUMN_A">#REF!</definedName>
    <definedName name="Commission" localSheetId="0">#REF!</definedName>
    <definedName name="Commission">#REF!</definedName>
    <definedName name="CON" localSheetId="0">#REF!</definedName>
    <definedName name="CON" localSheetId="1">#REF!</definedName>
    <definedName name="CON">#REF!</definedName>
    <definedName name="COPING_L" localSheetId="0">#REF!</definedName>
    <definedName name="COPING_L">#REF!</definedName>
    <definedName name="COPING_W" localSheetId="0">#REF!</definedName>
    <definedName name="COPING_W">#REF!</definedName>
    <definedName name="cos" localSheetId="1">#REF!</definedName>
    <definedName name="cos">#REF!</definedName>
    <definedName name="CR" localSheetId="0">#REF!</definedName>
    <definedName name="CR">#REF!</definedName>
    <definedName name="_xlnm.Criteria" localSheetId="1">#REF!</definedName>
    <definedName name="_xlnm.Criteria">#REF!</definedName>
    <definedName name="CS" localSheetId="0">#REF!</definedName>
    <definedName name="CS">#REF!</definedName>
    <definedName name="csasds" localSheetId="0">#REF!</definedName>
    <definedName name="csasds">#REF!</definedName>
    <definedName name="CSE" hidden="1">[14]Sheet14!$L$61:$L$130</definedName>
    <definedName name="cssdas" localSheetId="0">#REF!</definedName>
    <definedName name="cssdas">#REF!</definedName>
    <definedName name="cszcas" localSheetId="0">#REF!</definedName>
    <definedName name="cszcas">#REF!</definedName>
    <definedName name="CV">[15]DATA!$F$4:$J$14</definedName>
    <definedName name="CVB" localSheetId="0">#REF!</definedName>
    <definedName name="CVB">#REF!</definedName>
    <definedName name="CVBDF" localSheetId="0">#REF!</definedName>
    <definedName name="CVBDF">#REF!</definedName>
    <definedName name="CVBFB" localSheetId="0">#REF!</definedName>
    <definedName name="CVBFB">#REF!</definedName>
    <definedName name="CVBH" localSheetId="0">#REF!</definedName>
    <definedName name="CVBH">#REF!</definedName>
    <definedName name="CVBVF" localSheetId="0">#REF!</definedName>
    <definedName name="CVBVF">#REF!</definedName>
    <definedName name="CVGFT" localSheetId="0">#REF!</definedName>
    <definedName name="CVGFT">#REF!</definedName>
    <definedName name="cvrdg" localSheetId="0">#REF!</definedName>
    <definedName name="cvrdg">#REF!</definedName>
    <definedName name="cvsgfe" localSheetId="0">#REF!</definedName>
    <definedName name="cvsgfe">#REF!</definedName>
    <definedName name="CVXVC" localSheetId="0">#REF!</definedName>
    <definedName name="CVXVC">#REF!</definedName>
    <definedName name="CXDVDFV" localSheetId="0">#REF!</definedName>
    <definedName name="CXDVDFV">#REF!</definedName>
    <definedName name="CXRGS" localSheetId="1">#REF!</definedName>
    <definedName name="CXRGS">#REF!</definedName>
    <definedName name="cxv" localSheetId="1">#REF!</definedName>
    <definedName name="cxv">#REF!</definedName>
    <definedName name="cxvdsxv" localSheetId="0">#REF!</definedName>
    <definedName name="cxvdsxv">#REF!</definedName>
    <definedName name="CXVDXV" localSheetId="0">#REF!</definedName>
    <definedName name="CXVDXV">#REF!</definedName>
    <definedName name="CXVSDC" localSheetId="0">#REF!</definedName>
    <definedName name="CXVSDC">#REF!</definedName>
    <definedName name="cxzcasc" localSheetId="0">#REF!</definedName>
    <definedName name="cxzcasc">#REF!</definedName>
    <definedName name="czcfe" localSheetId="0">#REF!</definedName>
    <definedName name="czcfe">#REF!</definedName>
    <definedName name="CZCS" localSheetId="0">#REF!</definedName>
    <definedName name="CZCS">#REF!</definedName>
    <definedName name="CZCSC" localSheetId="0">#REF!</definedName>
    <definedName name="CZCSC">#REF!</definedName>
    <definedName name="czsdc" localSheetId="0">#REF!</definedName>
    <definedName name="czsdc">#REF!</definedName>
    <definedName name="CZXCAS" localSheetId="0">#REF!</definedName>
    <definedName name="CZXCAS">#REF!</definedName>
    <definedName name="CZXCASDS" localSheetId="0">#REF!</definedName>
    <definedName name="CZXCASDS">#REF!</definedName>
    <definedName name="CZXCSAC" localSheetId="0">#REF!</definedName>
    <definedName name="CZXCSAC">#REF!</definedName>
    <definedName name="czxczs" localSheetId="0">#REF!</definedName>
    <definedName name="czxczs">#REF!</definedName>
    <definedName name="CZXDFSZF" localSheetId="0">#REF!</definedName>
    <definedName name="CZXDFSZF">#REF!</definedName>
    <definedName name="CZXSC" localSheetId="0">#REF!</definedName>
    <definedName name="CZXSC">#REF!</definedName>
    <definedName name="d" localSheetId="0">BlankMacro1</definedName>
    <definedName name="d">BlankMacro1</definedName>
    <definedName name="D.1" localSheetId="1">#REF!</definedName>
    <definedName name="D.1">#REF!</definedName>
    <definedName name="D.2" localSheetId="1">#REF!</definedName>
    <definedName name="D.2">#REF!</definedName>
    <definedName name="D.TOTAL." localSheetId="1">#REF!</definedName>
    <definedName name="D.TOTAL.">#REF!</definedName>
    <definedName name="D.TOTAL.." localSheetId="1">#REF!</definedName>
    <definedName name="D.TOTAL..">#REF!</definedName>
    <definedName name="D_A" localSheetId="1">#REF!</definedName>
    <definedName name="D_A">#REF!</definedName>
    <definedName name="D_B" localSheetId="1">#REF!</definedName>
    <definedName name="D_B">#REF!</definedName>
    <definedName name="D_B1" localSheetId="1">#REF!</definedName>
    <definedName name="D_B1">#REF!</definedName>
    <definedName name="D_B2" localSheetId="1">#REF!</definedName>
    <definedName name="D_B2">#REF!</definedName>
    <definedName name="D_B3" localSheetId="1">#REF!</definedName>
    <definedName name="D_B3">#REF!</definedName>
    <definedName name="D_B4" localSheetId="1">#REF!</definedName>
    <definedName name="D_B4">#REF!</definedName>
    <definedName name="D_C1" localSheetId="1">#REF!</definedName>
    <definedName name="D_C1">#REF!</definedName>
    <definedName name="D_C11" localSheetId="1">#REF!</definedName>
    <definedName name="D_C11">#REF!</definedName>
    <definedName name="D_C12" localSheetId="1">#REF!</definedName>
    <definedName name="D_C12">#REF!</definedName>
    <definedName name="D_C2" localSheetId="1">#REF!</definedName>
    <definedName name="D_C2">#REF!</definedName>
    <definedName name="D_C21" localSheetId="1">#REF!</definedName>
    <definedName name="D_C21">#REF!</definedName>
    <definedName name="D_C22" localSheetId="1">#REF!</definedName>
    <definedName name="D_C22">#REF!</definedName>
    <definedName name="D_C3" localSheetId="1">#REF!</definedName>
    <definedName name="D_C3">#REF!</definedName>
    <definedName name="D_C31" localSheetId="1">#REF!</definedName>
    <definedName name="D_C31">#REF!</definedName>
    <definedName name="D_C32" localSheetId="1">#REF!</definedName>
    <definedName name="D_C32">#REF!</definedName>
    <definedName name="D_C33" localSheetId="1">#REF!</definedName>
    <definedName name="D_C33">#REF!</definedName>
    <definedName name="D_C4" localSheetId="1">#REF!</definedName>
    <definedName name="D_C4">#REF!</definedName>
    <definedName name="D_C5" localSheetId="1">#REF!</definedName>
    <definedName name="D_C5">#REF!</definedName>
    <definedName name="D_D" localSheetId="1">#REF!</definedName>
    <definedName name="D_D">#REF!</definedName>
    <definedName name="D_E" localSheetId="1">#REF!</definedName>
    <definedName name="D_E">#REF!</definedName>
    <definedName name="D_F" localSheetId="1">#REF!</definedName>
    <definedName name="D_F">#REF!</definedName>
    <definedName name="D_G" localSheetId="1">#REF!</definedName>
    <definedName name="D_G">#REF!</definedName>
    <definedName name="D_H" localSheetId="1">#REF!</definedName>
    <definedName name="D_H">#REF!</definedName>
    <definedName name="D_HOLE" localSheetId="1">#REF!</definedName>
    <definedName name="D_HOLE">#REF!</definedName>
    <definedName name="D_HUNCH" localSheetId="1">#REF!</definedName>
    <definedName name="D_HUNCH">#REF!</definedName>
    <definedName name="D_K" localSheetId="1">#REF!</definedName>
    <definedName name="D_K">#REF!</definedName>
    <definedName name="D_O1" localSheetId="1">#REF!</definedName>
    <definedName name="D_O1">#REF!</definedName>
    <definedName name="D_O2" localSheetId="1">#REF!</definedName>
    <definedName name="D_O2">#REF!</definedName>
    <definedName name="D_S" localSheetId="1">#REF!</definedName>
    <definedName name="D_S">#REF!</definedName>
    <definedName name="D_S1" localSheetId="1">#REF!</definedName>
    <definedName name="D_S1">#REF!</definedName>
    <definedName name="D_S2" localSheetId="1">#REF!</definedName>
    <definedName name="D_S2">#REF!</definedName>
    <definedName name="D_T" localSheetId="1">#REF!</definedName>
    <definedName name="D_T">#REF!</definedName>
    <definedName name="D_t1" localSheetId="1">#REF!</definedName>
    <definedName name="D_t1">#REF!</definedName>
    <definedName name="D_t2" localSheetId="1">#REF!</definedName>
    <definedName name="D_t2">#REF!</definedName>
    <definedName name="D_t3" localSheetId="1">#REF!</definedName>
    <definedName name="D_t3">#REF!</definedName>
    <definedName name="D_t4" localSheetId="1">#REF!</definedName>
    <definedName name="D_t4">#REF!</definedName>
    <definedName name="D_W" localSheetId="1">#REF!</definedName>
    <definedName name="D_W">#REF!</definedName>
    <definedName name="D13." localSheetId="1">#REF!</definedName>
    <definedName name="D13.">#REF!</definedName>
    <definedName name="D16." localSheetId="1">#REF!</definedName>
    <definedName name="D16.">#REF!</definedName>
    <definedName name="D19." localSheetId="1">#REF!</definedName>
    <definedName name="D19.">#REF!</definedName>
    <definedName name="D19.." localSheetId="1">#REF!</definedName>
    <definedName name="D19..">#REF!</definedName>
    <definedName name="D22." localSheetId="1">#REF!</definedName>
    <definedName name="D22.">#REF!</definedName>
    <definedName name="D22.." localSheetId="1">#REF!</definedName>
    <definedName name="D22..">#REF!</definedName>
    <definedName name="D25." localSheetId="1">#REF!</definedName>
    <definedName name="D25.">#REF!</definedName>
    <definedName name="D25.." localSheetId="1">#REF!</definedName>
    <definedName name="D25..">#REF!</definedName>
    <definedName name="D29." localSheetId="1">#REF!</definedName>
    <definedName name="D29.">#REF!</definedName>
    <definedName name="D29.." localSheetId="1">#REF!</definedName>
    <definedName name="D29..">#REF!</definedName>
    <definedName name="da" localSheetId="0">#REF!</definedName>
    <definedName name="da">#REF!</definedName>
    <definedName name="daewk" localSheetId="0">#REF!</definedName>
    <definedName name="daewk">#REF!</definedName>
    <definedName name="DANCHO" localSheetId="1">#REF!</definedName>
    <definedName name="DANCHO">#REF!</definedName>
    <definedName name="DANGA" localSheetId="0">#REF!,#REF!</definedName>
    <definedName name="DANGA" localSheetId="1">#REF!,#REF!</definedName>
    <definedName name="DANGA">#REF!,#REF!</definedName>
    <definedName name="danga2" localSheetId="1">#REF!,#REF!</definedName>
    <definedName name="danga2">#REF!,#REF!</definedName>
    <definedName name="DANGI" localSheetId="1">#REF!</definedName>
    <definedName name="DANGI">#REF!</definedName>
    <definedName name="DANIN" localSheetId="1">#REF!</definedName>
    <definedName name="DANIN">#REF!</definedName>
    <definedName name="DANSI" localSheetId="1">#REF!</definedName>
    <definedName name="DANSI">#REF!</definedName>
    <definedName name="DANSU" localSheetId="1">#REF!</definedName>
    <definedName name="DANSU">#REF!</definedName>
    <definedName name="dar" localSheetId="0">#REF!</definedName>
    <definedName name="dar">#REF!</definedName>
    <definedName name="darw" localSheetId="0">#REF!</definedName>
    <definedName name="darw">#REF!</definedName>
    <definedName name="DaRWk1" localSheetId="0">#REF!</definedName>
    <definedName name="DaRWk1">#REF!</definedName>
    <definedName name="DaRWk10" localSheetId="0">#REF!</definedName>
    <definedName name="DaRWk10">#REF!</definedName>
    <definedName name="DaRWk11" localSheetId="0">#REF!</definedName>
    <definedName name="DaRWk11">#REF!</definedName>
    <definedName name="DaRWk12" localSheetId="0">#REF!</definedName>
    <definedName name="DaRWk12">#REF!</definedName>
    <definedName name="DaRWk2" localSheetId="0">#REF!</definedName>
    <definedName name="DaRWk2">#REF!</definedName>
    <definedName name="DaRWk3" localSheetId="0">#REF!</definedName>
    <definedName name="DaRWk3">#REF!</definedName>
    <definedName name="DaRWk4" localSheetId="0">#REF!</definedName>
    <definedName name="DaRWk4">#REF!</definedName>
    <definedName name="DaRWk5" localSheetId="0">#REF!</definedName>
    <definedName name="DaRWk5">#REF!</definedName>
    <definedName name="DaRWk6" localSheetId="0">#REF!</definedName>
    <definedName name="DaRWk6">#REF!</definedName>
    <definedName name="DaRWk8" localSheetId="0">#REF!</definedName>
    <definedName name="DaRWk8">#REF!</definedName>
    <definedName name="DaRwk9" localSheetId="0">#REF!</definedName>
    <definedName name="DaRwk9">#REF!</definedName>
    <definedName name="data" localSheetId="1">#REF!</definedName>
    <definedName name="data">#REF!</definedName>
    <definedName name="DATA_CONTROL_SYSTEM" localSheetId="1">#REF!</definedName>
    <definedName name="DATA_CONTROL_SYSTEM">#REF!</definedName>
    <definedName name="DATABAS" localSheetId="1">#REF!</definedName>
    <definedName name="DATABAS">#REF!</definedName>
    <definedName name="_xlnm.Database" localSheetId="0">#REF!</definedName>
    <definedName name="_xlnm.Database" localSheetId="1">#REF!</definedName>
    <definedName name="_xlnm.Database">#REF!</definedName>
    <definedName name="Database_MI" localSheetId="1">#REF!</definedName>
    <definedName name="Database_MI">#REF!</definedName>
    <definedName name="database2" localSheetId="1">#REF!</definedName>
    <definedName name="database2">#REF!</definedName>
    <definedName name="dataww" localSheetId="0" hidden="1">#REF!</definedName>
    <definedName name="dataww" localSheetId="5" hidden="1">#REF!</definedName>
    <definedName name="dataww" localSheetId="1" hidden="1">#REF!</definedName>
    <definedName name="dataww" hidden="1">#REF!</definedName>
    <definedName name="DaWk7" localSheetId="0">#REF!</definedName>
    <definedName name="DaWk7">#REF!</definedName>
    <definedName name="DB">#N/A</definedName>
    <definedName name="dbrwk1" localSheetId="0">#REF!</definedName>
    <definedName name="dbrwk1">#REF!</definedName>
    <definedName name="dbrwk10" localSheetId="0">#REF!</definedName>
    <definedName name="dbrwk10">#REF!</definedName>
    <definedName name="dbrwk11" localSheetId="0">#REF!</definedName>
    <definedName name="dbrwk11">#REF!</definedName>
    <definedName name="dbrwk12" localSheetId="0">#REF!</definedName>
    <definedName name="dbrwk12">#REF!</definedName>
    <definedName name="dbrwk2" localSheetId="0">#REF!</definedName>
    <definedName name="dbrwk2">#REF!</definedName>
    <definedName name="dbrwk3" localSheetId="0">#REF!</definedName>
    <definedName name="dbrwk3">#REF!</definedName>
    <definedName name="dbrwk4" localSheetId="0">#REF!</definedName>
    <definedName name="dbrwk4">#REF!</definedName>
    <definedName name="dbrwk5" localSheetId="0">#REF!</definedName>
    <definedName name="dbrwk5">#REF!</definedName>
    <definedName name="dbrwk6" localSheetId="0">#REF!</definedName>
    <definedName name="dbrwk6">#REF!</definedName>
    <definedName name="dbrwk7" localSheetId="0">#REF!</definedName>
    <definedName name="dbrwk7">#REF!</definedName>
    <definedName name="dbrwk8" localSheetId="0">#REF!</definedName>
    <definedName name="dbrwk8">#REF!</definedName>
    <definedName name="dbrwk9" localSheetId="0">#REF!</definedName>
    <definedName name="dbrwk9">#REF!</definedName>
    <definedName name="DC" localSheetId="0">#REF!</definedName>
    <definedName name="DC" localSheetId="1">#REF!</definedName>
    <definedName name="DC">#REF!</definedName>
    <definedName name="dcrwk1" localSheetId="0">#REF!</definedName>
    <definedName name="dcrwk1">#REF!</definedName>
    <definedName name="dcrwk10" localSheetId="0">#REF!</definedName>
    <definedName name="dcrwk10">#REF!</definedName>
    <definedName name="dcrwk11" localSheetId="0">#REF!</definedName>
    <definedName name="dcrwk11">#REF!</definedName>
    <definedName name="dcrwk12" localSheetId="0">#REF!</definedName>
    <definedName name="dcrwk12">#REF!</definedName>
    <definedName name="dcrwk2" localSheetId="0">#REF!</definedName>
    <definedName name="dcrwk2">#REF!</definedName>
    <definedName name="dcrwk3" localSheetId="0">#REF!</definedName>
    <definedName name="dcrwk3">#REF!</definedName>
    <definedName name="dcrwk4" localSheetId="0">#REF!</definedName>
    <definedName name="dcrwk4">#REF!</definedName>
    <definedName name="dcrwk5" localSheetId="0">#REF!</definedName>
    <definedName name="dcrwk5">#REF!</definedName>
    <definedName name="dcrwk6" localSheetId="0">#REF!</definedName>
    <definedName name="dcrwk6">#REF!</definedName>
    <definedName name="dcrwk7" localSheetId="0">#REF!</definedName>
    <definedName name="dcrwk7">#REF!</definedName>
    <definedName name="dcrwk8" localSheetId="0">#REF!</definedName>
    <definedName name="dcrwk8">#REF!</definedName>
    <definedName name="dcrwk9" localSheetId="0">#REF!</definedName>
    <definedName name="dcrwk9">#REF!</definedName>
    <definedName name="DD" localSheetId="0">#REF!</definedName>
    <definedName name="DD" localSheetId="1">#REF!</definedName>
    <definedName name="DD">#REF!</definedName>
    <definedName name="ddd" localSheetId="0">BlankMacro1</definedName>
    <definedName name="DDD" localSheetId="1">#REF!</definedName>
    <definedName name="DDD">#REF!</definedName>
    <definedName name="DDDD" localSheetId="0">{#N/A,#N/A,FALSE,"하중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#N/A</definedName>
    <definedName name="DDDDA" localSheetId="1">c_33</definedName>
    <definedName name="DDDDA">c_33</definedName>
    <definedName name="ddddd" localSheetId="0" hidden="1">#REF!</definedName>
    <definedName name="ddddd" hidden="1">#N/A</definedName>
    <definedName name="dd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localSheetId="5" hidden="1">{#N/A,#N/A,FALSE,"이정표"}</definedName>
    <definedName name="dddddd" localSheetId="1" hidden="1">{#N/A,#N/A,FALSE,"이정표"}</definedName>
    <definedName name="dddddd" hidden="1">{#N/A,#N/A,FALSE,"이정표"}</definedName>
    <definedName name="ddd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localSheetId="1">원가계산서!ddddddd</definedName>
    <definedName name="ddddddd">[6]!ddddddd</definedName>
    <definedName name="ddds" localSheetId="1">#REF!</definedName>
    <definedName name="ddds">#REF!</definedName>
    <definedName name="DDES" hidden="1">[14]Sheet14!$M$61:$M$130</definedName>
    <definedName name="DD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R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RG" localSheetId="0">#REF!</definedName>
    <definedName name="DDRG">#REF!</definedName>
    <definedName name="DDSS" hidden="1">[14]Sheet13!$N$202:$N$271</definedName>
    <definedName name="DDV" hidden="1">[14]Sheet13!$N$64:$N$131</definedName>
    <definedName name="DDWSE" hidden="1">[14]Sheet13!$O$202:$O$271</definedName>
    <definedName name="de" localSheetId="1">BlankMacro1</definedName>
    <definedName name="de">BlankMacro1</definedName>
    <definedName name="DEA" localSheetId="1">#REF!</definedName>
    <definedName name="DEA">#REF!</definedName>
    <definedName name="DECK" localSheetId="1">#REF!</definedName>
    <definedName name="DECK">#REF!</definedName>
    <definedName name="del">#N/A</definedName>
    <definedName name="DelDC" localSheetId="0">#REF!</definedName>
    <definedName name="DelDC">#REF!</definedName>
    <definedName name="DelDm" localSheetId="0">#REF!</definedName>
    <definedName name="DelDm">#REF!</definedName>
    <definedName name="Delivery" localSheetId="0">#REF!</definedName>
    <definedName name="Delivery">#REF!</definedName>
    <definedName name="DelType" localSheetId="0">#REF!</definedName>
    <definedName name="DelType">#REF!</definedName>
    <definedName name="deptLookup" localSheetId="0">#REF!</definedName>
    <definedName name="deptLookup">#REF!</definedName>
    <definedName name="DEQS" localSheetId="0">#REF!</definedName>
    <definedName name="DEQS">#REF!</definedName>
    <definedName name="DESVW" hidden="1">[14]Sheet13!$S$50:$AV$50</definedName>
    <definedName name="DF" localSheetId="0">#REF!</definedName>
    <definedName name="DF" localSheetId="1">#REF!</definedName>
    <definedName name="DF">#REF!</definedName>
    <definedName name="DFASDA" localSheetId="0">#REF!</definedName>
    <definedName name="DFASDA">#REF!</definedName>
    <definedName name="DFASFD" localSheetId="5" hidden="1">{#N/A,#N/A,FALSE,"골재소요량";#N/A,#N/A,FALSE,"골재소요량"}</definedName>
    <definedName name="DFASFD" localSheetId="1" hidden="1">{#N/A,#N/A,FALSE,"골재소요량";#N/A,#N/A,FALSE,"골재소요량"}</definedName>
    <definedName name="DFASFD" hidden="1">{#N/A,#N/A,FALSE,"골재소요량";#N/A,#N/A,FALSE,"골재소요량"}</definedName>
    <definedName name="DFBDF" localSheetId="0">#REF!</definedName>
    <definedName name="DFBDF">#REF!</definedName>
    <definedName name="DFDASFGDASG" localSheetId="5" hidden="1">{#N/A,#N/A,FALSE,"단가표지"}</definedName>
    <definedName name="DFDASFGDASG" localSheetId="1" hidden="1">{#N/A,#N/A,FALSE,"단가표지"}</definedName>
    <definedName name="DFDASFGDASG" hidden="1">{#N/A,#N/A,FALSE,"단가표지"}</definedName>
    <definedName name="DFDD" localSheetId="0">#REF!</definedName>
    <definedName name="DFDD">#REF!</definedName>
    <definedName name="dfd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localSheetId="5" hidden="1">{#N/A,#N/A,FALSE,"조골재"}</definedName>
    <definedName name="DFDF" localSheetId="1" hidden="1">{#N/A,#N/A,FALSE,"조골재"}</definedName>
    <definedName name="DFDF" hidden="1">{#N/A,#N/A,FALSE,"조골재"}</definedName>
    <definedName name="DFDFDF" localSheetId="5" hidden="1">{#N/A,#N/A,FALSE,"단가표지"}</definedName>
    <definedName name="DFDFDF" localSheetId="1" hidden="1">{#N/A,#N/A,FALSE,"단가표지"}</definedName>
    <definedName name="DFDFDF" hidden="1">{#N/A,#N/A,FALSE,"단가표지"}</definedName>
    <definedName name="dfdfdfdf">#REF!</definedName>
    <definedName name="DFDR" localSheetId="0">#REF!</definedName>
    <definedName name="DFDR">#REF!</definedName>
    <definedName name="DFDSADFADSF" localSheetId="5" hidden="1">{#N/A,#N/A,FALSE,"2~8번"}</definedName>
    <definedName name="DFDSADFADSF" localSheetId="1" hidden="1">{#N/A,#N/A,FALSE,"2~8번"}</definedName>
    <definedName name="DFDSADFADSF" hidden="1">{#N/A,#N/A,FALSE,"2~8번"}</definedName>
    <definedName name="DFDSAFDFD" localSheetId="5" hidden="1">{#N/A,#N/A,FALSE,"부대1"}</definedName>
    <definedName name="DFDSAFDFD" localSheetId="1" hidden="1">{#N/A,#N/A,FALSE,"부대1"}</definedName>
    <definedName name="DFDSAFDFD" hidden="1">{#N/A,#N/A,FALSE,"부대1"}</definedName>
    <definedName name="DFDSAFSFG" localSheetId="5" hidden="1">{#N/A,#N/A,FALSE,"구조2"}</definedName>
    <definedName name="DFDSAFSFG" localSheetId="1" hidden="1">{#N/A,#N/A,FALSE,"구조2"}</definedName>
    <definedName name="DFDSAFSFG" hidden="1">{#N/A,#N/A,FALSE,"구조2"}</definedName>
    <definedName name="DFDSAGFDSAG" localSheetId="5" hidden="1">{#N/A,#N/A,FALSE,"혼합골재"}</definedName>
    <definedName name="DFDSAGFDSAG" localSheetId="1" hidden="1">{#N/A,#N/A,FALSE,"혼합골재"}</definedName>
    <definedName name="DFDSAGFDSAG" hidden="1">{#N/A,#N/A,FALSE,"혼합골재"}</definedName>
    <definedName name="DFDSFD" localSheetId="5" hidden="1">{#N/A,#N/A,FALSE,"속도"}</definedName>
    <definedName name="DFDSFD" localSheetId="1" hidden="1">{#N/A,#N/A,FALSE,"속도"}</definedName>
    <definedName name="DFDSFD" hidden="1">{#N/A,#N/A,FALSE,"속도"}</definedName>
    <definedName name="DFDSFDFDFD" localSheetId="5" hidden="1">{#N/A,#N/A,FALSE,"구조1"}</definedName>
    <definedName name="DFDSFDFDFD" localSheetId="1" hidden="1">{#N/A,#N/A,FALSE,"구조1"}</definedName>
    <definedName name="DFDSFDFDFD" hidden="1">{#N/A,#N/A,FALSE,"구조1"}</definedName>
    <definedName name="DFDSFDS" localSheetId="5" hidden="1">{#N/A,#N/A,FALSE,"부대2"}</definedName>
    <definedName name="DFDSFDS" localSheetId="1" hidden="1">{#N/A,#N/A,FALSE,"부대2"}</definedName>
    <definedName name="DFDSFDS" hidden="1">{#N/A,#N/A,FALSE,"부대2"}</definedName>
    <definedName name="DFDSSF" localSheetId="5" hidden="1">{#N/A,#N/A,FALSE,"이정표"}</definedName>
    <definedName name="DFDSSF" localSheetId="1" hidden="1">{#N/A,#N/A,FALSE,"이정표"}</definedName>
    <definedName name="DFDSSF" hidden="1">{#N/A,#N/A,FALSE,"이정표"}</definedName>
    <definedName name="dfetger" localSheetId="0">#REF!</definedName>
    <definedName name="dfetger">#REF!</definedName>
    <definedName name="d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ADSGAFDG" localSheetId="5" hidden="1">{#N/A,#N/A,FALSE,"운반시간"}</definedName>
    <definedName name="DFGADSGAFDG" localSheetId="1" hidden="1">{#N/A,#N/A,FALSE,"운반시간"}</definedName>
    <definedName name="DFGADSGAFDG" hidden="1">{#N/A,#N/A,FALSE,"운반시간"}</definedName>
    <definedName name="dfgdf" localSheetId="0">#REF!</definedName>
    <definedName name="dfgdf">#REF!</definedName>
    <definedName name="DFGDFGD" localSheetId="0">#REF!</definedName>
    <definedName name="DFGDFGD">#REF!</definedName>
    <definedName name="DFGDFV" localSheetId="0">#REF!</definedName>
    <definedName name="DFGDFV">#REF!</definedName>
    <definedName name="DFGDFVG" localSheetId="0">#REF!</definedName>
    <definedName name="DFGDFVG">#REF!</definedName>
    <definedName name="dfgdgf" localSheetId="0">#REF!</definedName>
    <definedName name="dfgdgf">#REF!</definedName>
    <definedName name="DFGDRG" localSheetId="0">#REF!</definedName>
    <definedName name="DFGDRG">#REF!</definedName>
    <definedName name="dfger" localSheetId="0">#REF!</definedName>
    <definedName name="dfger">#REF!</definedName>
    <definedName name="dfgfe" localSheetId="0">#REF!</definedName>
    <definedName name="dfgfe">#REF!</definedName>
    <definedName name="dfgg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rdg" localSheetId="0">#REF!</definedName>
    <definedName name="dfgrdg">#REF!</definedName>
    <definedName name="dfh" localSheetId="0">BlankMacro1</definedName>
    <definedName name="dfh">BlankMacro1</definedName>
    <definedName name="DFHDRG" localSheetId="0">#REF!</definedName>
    <definedName name="DFHDRG">#REF!</definedName>
    <definedName name="DFHGDR" localSheetId="0">#REF!</definedName>
    <definedName name="DFHGDR">#REF!</definedName>
    <definedName name="DFHZ" localSheetId="0">#REF!</definedName>
    <definedName name="DFHZ">#REF!</definedName>
    <definedName name="dfjkklsf" localSheetId="0">BlankMacro1</definedName>
    <definedName name="dfjkklsf">BlankMacro1</definedName>
    <definedName name="dfrxg" localSheetId="0">#REF!</definedName>
    <definedName name="dfrxg">#REF!</definedName>
    <definedName name="dfsdf" localSheetId="1">BlankMacro1</definedName>
    <definedName name="dfsdf">BlankMacro1</definedName>
    <definedName name="DFSR" localSheetId="0">#REF!</definedName>
    <definedName name="DFSR">#REF!</definedName>
    <definedName name="DFSW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tyh" localSheetId="0">BlankMacro1</definedName>
    <definedName name="dftyh">BlankMacro1</definedName>
    <definedName name="DFUZ" localSheetId="0">#REF!</definedName>
    <definedName name="DFUZ">#REF!</definedName>
    <definedName name="dfweaf" localSheetId="0">#REF!</definedName>
    <definedName name="dfweaf">#REF!</definedName>
    <definedName name="DFXVF" localSheetId="0">#REF!</definedName>
    <definedName name="DFXVF">#REF!</definedName>
    <definedName name="D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df" localSheetId="0">BlankMacro1</definedName>
    <definedName name="dgdf">BlankMacro1</definedName>
    <definedName name="DGDFGFGDG" hidden="1">{#N/A,#N/A,FALSE,"배수1"}</definedName>
    <definedName name="DGDR" localSheetId="0">#REF!</definedName>
    <definedName name="DGDR">#REF!</definedName>
    <definedName name="DGF" localSheetId="0">#REF!</definedName>
    <definedName name="DGF">#REF!</definedName>
    <definedName name="DGGGERF" localSheetId="0">#REF!</definedName>
    <definedName name="DGGGERF">#REF!</definedName>
    <definedName name="DGH" localSheetId="0">#REF!</definedName>
    <definedName name="DGH">#REF!</definedName>
    <definedName name="dghfd" localSheetId="0">BlankMacro1</definedName>
    <definedName name="dghfd">BlankMacro1</definedName>
    <definedName name="dghrtjh" localSheetId="0">#REF!</definedName>
    <definedName name="dghrtjh">#REF!</definedName>
    <definedName name="DGSGD">#REF!</definedName>
    <definedName name="DGSGFDSF" localSheetId="0">#REF!</definedName>
    <definedName name="DGSGFDSF">#REF!</definedName>
    <definedName name="d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DR" localSheetId="0">#REF!</definedName>
    <definedName name="DHDR">#REF!</definedName>
    <definedName name="dhljkdf" localSheetId="0">#REF!</definedName>
    <definedName name="dhljkdf">#REF!</definedName>
    <definedName name="DIA" localSheetId="0">#REF!</definedName>
    <definedName name="DIA">#REF!</definedName>
    <definedName name="dia_mm">#N/A</definedName>
    <definedName name="dj"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s" localSheetId="0">#REF!</definedName>
    <definedName name="dks">#REF!</definedName>
    <definedName name="DL">#REF!</definedName>
    <definedName name="dlff" localSheetId="5" hidden="1">{#N/A,#N/A,FALSE,"운반시간"}</definedName>
    <definedName name="dlff" localSheetId="1" hidden="1">{#N/A,#N/A,FALSE,"운반시간"}</definedName>
    <definedName name="dlff" hidden="1">{#N/A,#N/A,FALSE,"운반시간"}</definedName>
    <definedName name="dn" localSheetId="5" hidden="1">{#N/A,#N/A,FALSE,"혼합골재"}</definedName>
    <definedName name="dn" localSheetId="1" hidden="1">{#N/A,#N/A,FALSE,"혼합골재"}</definedName>
    <definedName name="dn" hidden="1">{#N/A,#N/A,FALSE,"혼합골재"}</definedName>
    <definedName name="DNGFHGF" localSheetId="0">#REF!</definedName>
    <definedName name="DNGFHGF">#REF!</definedName>
    <definedName name="dns" localSheetId="0" hidden="1">{#N/A,#N/A,FALSE,"운반시간"}</definedName>
    <definedName name="dns" hidden="1">{#N/A,#N/A,FALSE,"운반시간"}</definedName>
    <definedName name="Document_array" localSheetId="0">{"Book1","부대-(표지판,데리,가드).xls","부대-(낙,차,중분대).xls"}</definedName>
    <definedName name="Document_array" localSheetId="1">{"Book1","토공.xls"}</definedName>
    <definedName name="Document_array">{"Book1","토공.xls"}</definedName>
    <definedName name="DOGUB">#REF!</definedName>
    <definedName name="DONG1" localSheetId="1">#REF!</definedName>
    <definedName name="DONG1">#REF!</definedName>
    <definedName name="DONG2" localSheetId="1">#REF!</definedName>
    <definedName name="DONG2">#REF!</definedName>
    <definedName name="DOOR" localSheetId="1">#REF!</definedName>
    <definedName name="DOOR">#REF!</definedName>
    <definedName name="DPI" localSheetId="0">#REF!</definedName>
    <definedName name="DPI" localSheetId="1">#REF!</definedName>
    <definedName name="DPI">#REF!</definedName>
    <definedName name="DQW" localSheetId="0">#REF!</definedName>
    <definedName name="DQW">#REF!</definedName>
    <definedName name="DRDEWF" localSheetId="0">#REF!</definedName>
    <definedName name="DRDEWF">#REF!</definedName>
    <definedName name="DRDS" localSheetId="0">#REF!</definedName>
    <definedName name="DRDS">#REF!</definedName>
    <definedName name="drger" localSheetId="0">#REF!</definedName>
    <definedName name="drger">#REF!</definedName>
    <definedName name="DRGFSD" localSheetId="0">#REF!</definedName>
    <definedName name="DRGFSD">#REF!</definedName>
    <definedName name="drggh" localSheetId="0">#REF!</definedName>
    <definedName name="drggh">#REF!</definedName>
    <definedName name="DRHBF" localSheetId="0">#REF!</definedName>
    <definedName name="DRHBF">#REF!</definedName>
    <definedName name="DRHCBF" localSheetId="0">#REF!</definedName>
    <definedName name="DRHCBF">#REF!</definedName>
    <definedName name="drherg" localSheetId="0">#REF!</definedName>
    <definedName name="drherg">#REF!</definedName>
    <definedName name="DRHTRH" localSheetId="0">#REF!</definedName>
    <definedName name="DRHTRH">#REF!</definedName>
    <definedName name="drsg" localSheetId="1">#REF!</definedName>
    <definedName name="drsg">#REF!</definedName>
    <definedName name="DRTRTDKGMUKRT" localSheetId="1">#REF!</definedName>
    <definedName name="DRTRTDKGMUKRT">#REF!</definedName>
    <definedName name="DRXSZH" localSheetId="0">#REF!</definedName>
    <definedName name="DRXSZH">#REF!</definedName>
    <definedName name="ds" localSheetId="0">#REF!</definedName>
    <definedName name="ds" localSheetId="1">#REF!</definedName>
    <definedName name="ds">#REF!</definedName>
    <definedName name="DSA" hidden="1">{#N/A,#N/A,FALSE,"포장1";#N/A,#N/A,FALSE,"포장1"}</definedName>
    <definedName name="DSD" hidden="1">[14]Sheet14!$Q$45:$AT$45</definedName>
    <definedName name="dsds" localSheetId="1">#REF!</definedName>
    <definedName name="dsds">#REF!</definedName>
    <definedName name="dsdsd" localSheetId="5" hidden="1">{#N/A,#N/A,FALSE,"운반시간"}</definedName>
    <definedName name="dsdsd" localSheetId="1" hidden="1">{#N/A,#N/A,FALSE,"운반시간"}</definedName>
    <definedName name="dsdsd" hidden="1">{#N/A,#N/A,FALSE,"운반시간"}</definedName>
    <definedName name="DSE" hidden="1">[14]Sheet13!$S$51:$AV$51</definedName>
    <definedName name="DSF" localSheetId="0">#REF!</definedName>
    <definedName name="DSF" hidden="1">[2]전기자료!$S$48:$AV$48</definedName>
    <definedName name="dsrf" localSheetId="0">#REF!</definedName>
    <definedName name="dsrf">#REF!</definedName>
    <definedName name="dstfd">#REF!</definedName>
    <definedName name="dsv" localSheetId="1">[0]!BlankMacro1</definedName>
    <definedName name="dsv">[6]!BlankMacro1</definedName>
    <definedName name="dsvfb" localSheetId="0">#REF!</definedName>
    <definedName name="dsvfb">#REF!</definedName>
    <definedName name="DSVFSD" localSheetId="0">#REF!</definedName>
    <definedName name="DSVFSD">#REF!</definedName>
    <definedName name="DSZFSDGF" localSheetId="0">#REF!</definedName>
    <definedName name="DSZFSDGF">#REF!</definedName>
    <definedName name="dtrg" localSheetId="0">#REF!</definedName>
    <definedName name="dtrg">#REF!</definedName>
    <definedName name="dumppr" localSheetId="0">#REF!</definedName>
    <definedName name="dumppr">#REF!</definedName>
    <definedName name="DVDSF" localSheetId="0">#REF!</definedName>
    <definedName name="DVDSF">#REF!</definedName>
    <definedName name="DVSDVS" localSheetId="0">#REF!</definedName>
    <definedName name="DVSDVS">#REF!</definedName>
    <definedName name="dw">#N/A</definedName>
    <definedName name="DW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ww" localSheetId="0">#REF!</definedName>
    <definedName name="dwww">#REF!</definedName>
    <definedName name="dxvdsv" localSheetId="0">#REF!</definedName>
    <definedName name="dxvdsv">#REF!</definedName>
    <definedName name="DXVFSD" localSheetId="0">#REF!</definedName>
    <definedName name="DXVFSD">#REF!</definedName>
    <definedName name="DXXC" localSheetId="0">#REF!</definedName>
    <definedName name="DXXC">#REF!</definedName>
    <definedName name="DZSCFZSC" localSheetId="0">#REF!</definedName>
    <definedName name="DZSCFZSC">#REF!</definedName>
    <definedName name="e" localSheetId="0">{#N/A,#N/A,FALSE,"하중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10M">#REF!</definedName>
    <definedName name="E10P" localSheetId="1">#REF!</definedName>
    <definedName name="E10P">#REF!</definedName>
    <definedName name="E11M" localSheetId="1">#REF!</definedName>
    <definedName name="E11M">#REF!</definedName>
    <definedName name="E11P" localSheetId="1">#REF!</definedName>
    <definedName name="E11P">#REF!</definedName>
    <definedName name="E12M" localSheetId="1">#REF!</definedName>
    <definedName name="E12M">#REF!</definedName>
    <definedName name="E12P" localSheetId="1">#REF!</definedName>
    <definedName name="E12P">#REF!</definedName>
    <definedName name="E13M" localSheetId="1">#REF!</definedName>
    <definedName name="E13M">#REF!</definedName>
    <definedName name="E13P" localSheetId="1">#REF!</definedName>
    <definedName name="E13P">#REF!</definedName>
    <definedName name="E14M" localSheetId="1">#REF!</definedName>
    <definedName name="E14M">#REF!</definedName>
    <definedName name="E14P" localSheetId="1">#REF!</definedName>
    <definedName name="E14P">#REF!</definedName>
    <definedName name="E14S1">[16]Sheet1!$E$14</definedName>
    <definedName name="E15M" localSheetId="1">#REF!</definedName>
    <definedName name="E15M">#REF!</definedName>
    <definedName name="E15P" localSheetId="1">#REF!</definedName>
    <definedName name="E15P">#REF!</definedName>
    <definedName name="E16M" localSheetId="1">#REF!</definedName>
    <definedName name="E16M">#REF!</definedName>
    <definedName name="E16P" localSheetId="1">#REF!</definedName>
    <definedName name="E16P">#REF!</definedName>
    <definedName name="E17M" localSheetId="1">#REF!</definedName>
    <definedName name="E17M">#REF!</definedName>
    <definedName name="E17P" localSheetId="1">#REF!</definedName>
    <definedName name="E17P">#REF!</definedName>
    <definedName name="E18M" localSheetId="1">#REF!</definedName>
    <definedName name="E18M">#REF!</definedName>
    <definedName name="E18P" localSheetId="1">#REF!</definedName>
    <definedName name="E18P">#REF!</definedName>
    <definedName name="E19M" localSheetId="1">#REF!</definedName>
    <definedName name="E19M">#REF!</definedName>
    <definedName name="E19P" localSheetId="1">#REF!</definedName>
    <definedName name="E19P">#REF!</definedName>
    <definedName name="E1E" localSheetId="1">#REF!</definedName>
    <definedName name="E1E">#REF!</definedName>
    <definedName name="E1M" localSheetId="1">#REF!</definedName>
    <definedName name="E1M">#REF!</definedName>
    <definedName name="E1P" localSheetId="1">#REF!</definedName>
    <definedName name="E1P">#REF!</definedName>
    <definedName name="E20M" localSheetId="1">#REF!</definedName>
    <definedName name="E20M">#REF!</definedName>
    <definedName name="E20P" localSheetId="1">#REF!</definedName>
    <definedName name="E20P">#REF!</definedName>
    <definedName name="E21M" localSheetId="1">#REF!</definedName>
    <definedName name="E21M">#REF!</definedName>
    <definedName name="E21P" localSheetId="1">#REF!</definedName>
    <definedName name="E21P">#REF!</definedName>
    <definedName name="E22M" localSheetId="1">#REF!</definedName>
    <definedName name="E22M">#REF!</definedName>
    <definedName name="E22P" localSheetId="1">#REF!</definedName>
    <definedName name="E22P">#REF!</definedName>
    <definedName name="E23M" localSheetId="1">#REF!</definedName>
    <definedName name="E23M">#REF!</definedName>
    <definedName name="E23P" localSheetId="1">#REF!</definedName>
    <definedName name="E23P">#REF!</definedName>
    <definedName name="E24M" localSheetId="1">#REF!</definedName>
    <definedName name="E24M">#REF!</definedName>
    <definedName name="E24P" localSheetId="1">#REF!</definedName>
    <definedName name="E24P">#REF!</definedName>
    <definedName name="E25M" localSheetId="1">#REF!</definedName>
    <definedName name="E25M">#REF!</definedName>
    <definedName name="E25P" localSheetId="1">#REF!</definedName>
    <definedName name="E25P">#REF!</definedName>
    <definedName name="E26E" localSheetId="1">#REF!</definedName>
    <definedName name="E26E">#REF!</definedName>
    <definedName name="E26M" localSheetId="1">#REF!</definedName>
    <definedName name="E26M">#REF!</definedName>
    <definedName name="E26P" localSheetId="1">#REF!</definedName>
    <definedName name="E26P">#REF!</definedName>
    <definedName name="E27E" localSheetId="1">#REF!</definedName>
    <definedName name="E27E">#REF!</definedName>
    <definedName name="E27M" localSheetId="1">#REF!</definedName>
    <definedName name="E27M">#REF!</definedName>
    <definedName name="E27P" localSheetId="1">#REF!</definedName>
    <definedName name="E27P">#REF!</definedName>
    <definedName name="E28E" localSheetId="1">#REF!</definedName>
    <definedName name="E28E">#REF!</definedName>
    <definedName name="E28M" localSheetId="1">#REF!</definedName>
    <definedName name="E28M">#REF!</definedName>
    <definedName name="E28P" localSheetId="1">#REF!</definedName>
    <definedName name="E28P">#REF!</definedName>
    <definedName name="E29M" localSheetId="1">#REF!</definedName>
    <definedName name="E29M">#REF!</definedName>
    <definedName name="E29P" localSheetId="1">#REF!</definedName>
    <definedName name="E29P">#REF!</definedName>
    <definedName name="E2E" localSheetId="1">#REF!</definedName>
    <definedName name="E2E">#REF!</definedName>
    <definedName name="E2M" localSheetId="1">#REF!</definedName>
    <definedName name="E2M">#REF!</definedName>
    <definedName name="E2P" localSheetId="1">#REF!</definedName>
    <definedName name="E2P">#REF!</definedName>
    <definedName name="E30M" localSheetId="1">#REF!</definedName>
    <definedName name="E30M">#REF!</definedName>
    <definedName name="E30P" localSheetId="1">#REF!</definedName>
    <definedName name="E30P">#REF!</definedName>
    <definedName name="E31E" localSheetId="1">#REF!</definedName>
    <definedName name="E31E">#REF!</definedName>
    <definedName name="E31M" localSheetId="1">#REF!</definedName>
    <definedName name="E31M">#REF!</definedName>
    <definedName name="E31P" localSheetId="1">#REF!</definedName>
    <definedName name="E31P">#REF!</definedName>
    <definedName name="E32E" localSheetId="1">#REF!</definedName>
    <definedName name="E32E">#REF!</definedName>
    <definedName name="E32M" localSheetId="1">#REF!</definedName>
    <definedName name="E32M">#REF!</definedName>
    <definedName name="E32P" localSheetId="1">#REF!</definedName>
    <definedName name="E32P">#REF!</definedName>
    <definedName name="E33E" localSheetId="1">#REF!</definedName>
    <definedName name="E33E">#REF!</definedName>
    <definedName name="E33M" localSheetId="1">#REF!</definedName>
    <definedName name="E33M">#REF!</definedName>
    <definedName name="E33P" localSheetId="1">#REF!</definedName>
    <definedName name="E33P">#REF!</definedName>
    <definedName name="E34E" localSheetId="1">#REF!</definedName>
    <definedName name="E34E">#REF!</definedName>
    <definedName name="E34M" localSheetId="1">#REF!</definedName>
    <definedName name="E34M">#REF!</definedName>
    <definedName name="E34P" localSheetId="1">#REF!</definedName>
    <definedName name="E34P">#REF!</definedName>
    <definedName name="E35M" localSheetId="1">#REF!</definedName>
    <definedName name="E35M">#REF!</definedName>
    <definedName name="E35P" localSheetId="1">#REF!</definedName>
    <definedName name="E35P">#REF!</definedName>
    <definedName name="E36M" localSheetId="1">#REF!</definedName>
    <definedName name="E36M">#REF!</definedName>
    <definedName name="E36P" localSheetId="1">#REF!</definedName>
    <definedName name="E36P">#REF!</definedName>
    <definedName name="E37M" localSheetId="1">#REF!</definedName>
    <definedName name="E37M">#REF!</definedName>
    <definedName name="E37P" localSheetId="1">#REF!</definedName>
    <definedName name="E37P">#REF!</definedName>
    <definedName name="E38M" localSheetId="1">#REF!</definedName>
    <definedName name="E38M">#REF!</definedName>
    <definedName name="E38P" localSheetId="1">#REF!</definedName>
    <definedName name="E38P">#REF!</definedName>
    <definedName name="E39M" localSheetId="1">#REF!</definedName>
    <definedName name="E39M">#REF!</definedName>
    <definedName name="E39P" localSheetId="1">#REF!</definedName>
    <definedName name="E39P">#REF!</definedName>
    <definedName name="E3P" localSheetId="1">#REF!</definedName>
    <definedName name="E3P">#REF!</definedName>
    <definedName name="E40M" localSheetId="1">#REF!</definedName>
    <definedName name="E40M">#REF!</definedName>
    <definedName name="E40P" localSheetId="1">#REF!</definedName>
    <definedName name="E40P">#REF!</definedName>
    <definedName name="E41M" localSheetId="1">#REF!</definedName>
    <definedName name="E41M">#REF!</definedName>
    <definedName name="E41P" localSheetId="1">#REF!</definedName>
    <definedName name="E41P">#REF!</definedName>
    <definedName name="E42M" localSheetId="1">#REF!</definedName>
    <definedName name="E42M">#REF!</definedName>
    <definedName name="E42P" localSheetId="1">#REF!</definedName>
    <definedName name="E42P">#REF!</definedName>
    <definedName name="E43M" localSheetId="1">#REF!</definedName>
    <definedName name="E43M">#REF!</definedName>
    <definedName name="E43P" localSheetId="1">#REF!</definedName>
    <definedName name="E43P">#REF!</definedName>
    <definedName name="E44M" localSheetId="1">#REF!</definedName>
    <definedName name="E44M">#REF!</definedName>
    <definedName name="E44P" localSheetId="1">#REF!</definedName>
    <definedName name="E44P">#REF!</definedName>
    <definedName name="E45M" localSheetId="1">#REF!</definedName>
    <definedName name="E45M">#REF!</definedName>
    <definedName name="E45P" localSheetId="1">#REF!</definedName>
    <definedName name="E45P">#REF!</definedName>
    <definedName name="E46M" localSheetId="1">#REF!</definedName>
    <definedName name="E46M">#REF!</definedName>
    <definedName name="E46P" localSheetId="1">#REF!</definedName>
    <definedName name="E46P">#REF!</definedName>
    <definedName name="E47M" localSheetId="1">#REF!</definedName>
    <definedName name="E47M">#REF!</definedName>
    <definedName name="E47P" localSheetId="1">#REF!</definedName>
    <definedName name="E47P">#REF!</definedName>
    <definedName name="E48M" localSheetId="1">#REF!</definedName>
    <definedName name="E48M">#REF!</definedName>
    <definedName name="E48P" localSheetId="1">#REF!</definedName>
    <definedName name="E48P">#REF!</definedName>
    <definedName name="E49M" localSheetId="1">#REF!</definedName>
    <definedName name="E49M">#REF!</definedName>
    <definedName name="E49P" localSheetId="1">#REF!</definedName>
    <definedName name="E49P">#REF!</definedName>
    <definedName name="E4M" localSheetId="1">#REF!</definedName>
    <definedName name="E4M">#REF!</definedName>
    <definedName name="E4P" localSheetId="1">#REF!</definedName>
    <definedName name="E4P">#REF!</definedName>
    <definedName name="E50M" localSheetId="1">#REF!</definedName>
    <definedName name="E50M">#REF!</definedName>
    <definedName name="E50P" localSheetId="1">#REF!</definedName>
    <definedName name="E50P">#REF!</definedName>
    <definedName name="E51E" localSheetId="1">#REF!</definedName>
    <definedName name="E51E">#REF!</definedName>
    <definedName name="E52M" localSheetId="1">#REF!</definedName>
    <definedName name="E52M">#REF!</definedName>
    <definedName name="E52P" localSheetId="1">#REF!</definedName>
    <definedName name="E52P">#REF!</definedName>
    <definedName name="E53M" localSheetId="1">#REF!</definedName>
    <definedName name="E53M">#REF!</definedName>
    <definedName name="E53P" localSheetId="1">#REF!</definedName>
    <definedName name="E53P">#REF!</definedName>
    <definedName name="E54M" localSheetId="1">#REF!</definedName>
    <definedName name="E54M">#REF!</definedName>
    <definedName name="E54P" localSheetId="1">#REF!</definedName>
    <definedName name="E54P">#REF!</definedName>
    <definedName name="E55M" localSheetId="1">#REF!</definedName>
    <definedName name="E55M">#REF!</definedName>
    <definedName name="E55P" localSheetId="1">#REF!</definedName>
    <definedName name="E55P">#REF!</definedName>
    <definedName name="E56M" localSheetId="1">#REF!</definedName>
    <definedName name="E56M">#REF!</definedName>
    <definedName name="E56P" localSheetId="1">#REF!</definedName>
    <definedName name="E56P">#REF!</definedName>
    <definedName name="E57M" localSheetId="1">#REF!</definedName>
    <definedName name="E57M">#REF!</definedName>
    <definedName name="E57P" localSheetId="1">#REF!</definedName>
    <definedName name="E57P">#REF!</definedName>
    <definedName name="E58M" localSheetId="1">#REF!</definedName>
    <definedName name="E58M">#REF!</definedName>
    <definedName name="E58P" localSheetId="1">#REF!</definedName>
    <definedName name="E58P">#REF!</definedName>
    <definedName name="E59M" localSheetId="1">#REF!</definedName>
    <definedName name="E59M">#REF!</definedName>
    <definedName name="E59P" localSheetId="1">#REF!</definedName>
    <definedName name="E59P">#REF!</definedName>
    <definedName name="E5M" localSheetId="1">#REF!</definedName>
    <definedName name="E5M">#REF!</definedName>
    <definedName name="E5P" localSheetId="1">#REF!</definedName>
    <definedName name="E5P">#REF!</definedName>
    <definedName name="E5S1">[16]Sheet1!$E$5</definedName>
    <definedName name="e5y" localSheetId="0">#REF!</definedName>
    <definedName name="e5y">#REF!</definedName>
    <definedName name="E60M" localSheetId="1">#REF!</definedName>
    <definedName name="E60M">#REF!</definedName>
    <definedName name="E60P" localSheetId="1">#REF!</definedName>
    <definedName name="E60P">#REF!</definedName>
    <definedName name="E61M" localSheetId="1">#REF!</definedName>
    <definedName name="E61M">#REF!</definedName>
    <definedName name="E61P" localSheetId="1">#REF!</definedName>
    <definedName name="E61P">#REF!</definedName>
    <definedName name="E62M" localSheetId="1">#REF!</definedName>
    <definedName name="E62M">#REF!</definedName>
    <definedName name="E62P" localSheetId="1">#REF!</definedName>
    <definedName name="E62P">#REF!</definedName>
    <definedName name="E63M" localSheetId="1">#REF!</definedName>
    <definedName name="E63M">#REF!</definedName>
    <definedName name="E63P" localSheetId="1">#REF!</definedName>
    <definedName name="E63P">#REF!</definedName>
    <definedName name="E64M" localSheetId="1">#REF!</definedName>
    <definedName name="E64M">#REF!</definedName>
    <definedName name="E64P" localSheetId="1">#REF!</definedName>
    <definedName name="E64P">#REF!</definedName>
    <definedName name="E65M" localSheetId="1">#REF!</definedName>
    <definedName name="E65M">#REF!</definedName>
    <definedName name="E65P" localSheetId="1">#REF!</definedName>
    <definedName name="E65P">#REF!</definedName>
    <definedName name="E66M" localSheetId="1">#REF!</definedName>
    <definedName name="E66M">#REF!</definedName>
    <definedName name="E66P" localSheetId="1">#REF!</definedName>
    <definedName name="E66P">#REF!</definedName>
    <definedName name="E67M" localSheetId="1">#REF!</definedName>
    <definedName name="E67M">#REF!</definedName>
    <definedName name="E67P" localSheetId="1">#REF!</definedName>
    <definedName name="E67P">#REF!</definedName>
    <definedName name="E68M" localSheetId="1">#REF!</definedName>
    <definedName name="E68M">#REF!</definedName>
    <definedName name="E6M" localSheetId="1">#REF!</definedName>
    <definedName name="E6M">#REF!</definedName>
    <definedName name="E6P" localSheetId="1">#REF!</definedName>
    <definedName name="E6P">#REF!</definedName>
    <definedName name="E7M" localSheetId="1">#REF!</definedName>
    <definedName name="E7M">#REF!</definedName>
    <definedName name="E7P" localSheetId="1">#REF!</definedName>
    <definedName name="E7P">#REF!</definedName>
    <definedName name="E8M" localSheetId="1">#REF!</definedName>
    <definedName name="E8M">#REF!</definedName>
    <definedName name="E8P" localSheetId="1">#REF!</definedName>
    <definedName name="E8P">#REF!</definedName>
    <definedName name="E9M" localSheetId="1">#REF!</definedName>
    <definedName name="E9M">#REF!</definedName>
    <definedName name="E9P" localSheetId="1">#REF!</definedName>
    <definedName name="E9P">#REF!</definedName>
    <definedName name="EA" localSheetId="0">#REF!</definedName>
    <definedName name="EA" localSheetId="1">#REF!</definedName>
    <definedName name="EA">#REF!</definedName>
    <definedName name="EAWDEAW" localSheetId="0">#REF!</definedName>
    <definedName name="EAWDEAW">#REF!</definedName>
    <definedName name="ed">[17]일위대가!#REF!</definedName>
    <definedName name="EDAW" localSheetId="0">#REF!</definedName>
    <definedName name="EDAW">#REF!</definedName>
    <definedName name="edgh" localSheetId="1">#REF!</definedName>
    <definedName name="edgh">#REF!</definedName>
    <definedName name="edit__home__del__branch_\f" localSheetId="1">#REF!</definedName>
    <definedName name="edit__home__del__branch_\f">#REF!</definedName>
    <definedName name="edit__home__R_int__end__100_.5__100" localSheetId="0">#REF!</definedName>
    <definedName name="edit__home__R_int__end__100_.5__100">#REF!</definedName>
    <definedName name="edssqq" localSheetId="5" hidden="1">{#N/A,#N/A,FALSE,"혼합골재"}</definedName>
    <definedName name="edssqq" localSheetId="1" hidden="1">{#N/A,#N/A,FALSE,"혼합골재"}</definedName>
    <definedName name="edssqq" hidden="1">{#N/A,#N/A,FALSE,"혼합골재"}</definedName>
    <definedName name="edtgh">#REF!</definedName>
    <definedName name="ee" localSheetId="0">BlankMacro1</definedName>
    <definedName name="ee" localSheetId="5" hidden="1">{#N/A,#N/A,FALSE,"단가표지"}</definedName>
    <definedName name="ee" localSheetId="1" hidden="1">{#N/A,#N/A,FALSE,"단가표지"}</definedName>
    <definedName name="ee" hidden="1">{#N/A,#N/A,FALSE,"단가표지"}</definedName>
    <definedName name="EE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ee">[0]!BlankMacro1</definedName>
    <definedName name="EEEE" localSheetId="0">#REF!</definedName>
    <definedName name="eeee">#REF!</definedName>
    <definedName name="EEEEEEEE" localSheetId="1">BlankMacro1</definedName>
    <definedName name="EEEEEEEE">BlankMacro1</definedName>
    <definedName name="EEEEEEEEEEEE" localSheetId="1">BlankMacro1</definedName>
    <definedName name="EEEEEEEEEEEE">BlankMacro1</definedName>
    <definedName name="EEEEEEEEEEEEE" localSheetId="1">BlankMacro1</definedName>
    <definedName name="EEEEEEEEEEEEE">BlankMacro1</definedName>
    <definedName name="EEEEEEEEEEEEEE" localSheetId="1">BlankMacro1</definedName>
    <definedName name="EEEEEEEEEEEEEE">BlankMacro1</definedName>
    <definedName name="EEEEEEEEEEEEEEEE" localSheetId="1">BlankMacro1</definedName>
    <definedName name="EEEEEEEEEEEEEEEE">BlankMacro1</definedName>
    <definedName name="EEEEEEEEEEEEEEEEE" localSheetId="1">BlankMacro1</definedName>
    <definedName name="EEEEEEEEEEEEEEEEE">BlankMacro1</definedName>
    <definedName name="EEEEEEEEEEEEEEEEEEE" localSheetId="1">BlankMacro1</definedName>
    <definedName name="EEEEEEEEEEEEEEEEEEE">BlankMacro1</definedName>
    <definedName name="EEEEEEEEEEEEEEEEEEEE" localSheetId="1">BlankMacro1</definedName>
    <definedName name="EEEEEEEEEEEEEEEEEEEE">BlankMacro1</definedName>
    <definedName name="EEWS" hidden="1">[14]Sheet14!$M$201:$M$270</definedName>
    <definedName name="ef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E" localSheetId="0">#REF!</definedName>
    <definedName name="EFE">#REF!</definedName>
    <definedName name="efrb" localSheetId="0">#REF!</definedName>
    <definedName name="efrb">#REF!</definedName>
    <definedName name="efwqf"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wq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wq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GBFC" localSheetId="0">#REF!</definedName>
    <definedName name="EGBFC">#REF!</definedName>
    <definedName name="EGDRGN" localSheetId="0">#REF!</definedName>
    <definedName name="EGDRGN">#REF!</definedName>
    <definedName name="egfdxcv" localSheetId="0">#REF!</definedName>
    <definedName name="egfdxcv">#REF!</definedName>
    <definedName name="egfsdfer">#REF!</definedName>
    <definedName name="egtxcv" localSheetId="0">#REF!</definedName>
    <definedName name="egtxcv">#REF!</definedName>
    <definedName name="EKF" localSheetId="0">BlankMacro1</definedName>
    <definedName name="EKF">BlankMacro1</definedName>
    <definedName name="EL" localSheetId="0">#REF!</definedName>
    <definedName name="EL">#REF!</definedName>
    <definedName name="EL1A1P" localSheetId="0">#REF!</definedName>
    <definedName name="EL1A1P" localSheetId="1">#REF!</definedName>
    <definedName name="EL1A1P">#REF!</definedName>
    <definedName name="el1a1t" localSheetId="0">#REF!</definedName>
    <definedName name="el1a1t" localSheetId="1">#REF!</definedName>
    <definedName name="el1a1t">#REF!</definedName>
    <definedName name="el1a2p" localSheetId="0">#REF!</definedName>
    <definedName name="el1a2p" localSheetId="1">#REF!</definedName>
    <definedName name="el1a2p">#REF!</definedName>
    <definedName name="el1a2t" localSheetId="0">#REF!</definedName>
    <definedName name="el1a2t" localSheetId="1">#REF!</definedName>
    <definedName name="el1a2t">#REF!</definedName>
    <definedName name="EL2A1P" localSheetId="0">#REF!</definedName>
    <definedName name="EL2A1P" localSheetId="1">#REF!</definedName>
    <definedName name="EL2A1P">#REF!</definedName>
    <definedName name="el2a1t" localSheetId="0">#REF!</definedName>
    <definedName name="el2a1t" localSheetId="1">#REF!</definedName>
    <definedName name="el2a1t">#REF!</definedName>
    <definedName name="el2a2p" localSheetId="0">#REF!</definedName>
    <definedName name="el2a2p" localSheetId="1">#REF!</definedName>
    <definedName name="el2a2p">#REF!</definedName>
    <definedName name="el2a2t" localSheetId="0">#REF!</definedName>
    <definedName name="el2a2t" localSheetId="1">#REF!</definedName>
    <definedName name="el2a2t">#REF!</definedName>
    <definedName name="EL3A1P" localSheetId="0">#REF!</definedName>
    <definedName name="EL3A1P" localSheetId="1">#REF!</definedName>
    <definedName name="EL3A1P">#REF!</definedName>
    <definedName name="el3a1t" localSheetId="0">#REF!</definedName>
    <definedName name="el3a1t" localSheetId="1">#REF!</definedName>
    <definedName name="el3a1t">#REF!</definedName>
    <definedName name="el3a2p" localSheetId="0">#REF!</definedName>
    <definedName name="el3a2p" localSheetId="1">#REF!</definedName>
    <definedName name="el3a2p">#REF!</definedName>
    <definedName name="el3a2t" localSheetId="0">#REF!</definedName>
    <definedName name="el3a2t" localSheetId="1">#REF!</definedName>
    <definedName name="el3a2t">#REF!</definedName>
    <definedName name="ELP" localSheetId="0">#REF!</definedName>
    <definedName name="ELP" localSheetId="1">#REF!</definedName>
    <definedName name="ELP">#REF!</definedName>
    <definedName name="END" localSheetId="1">#REF!</definedName>
    <definedName name="END">#REF!</definedName>
    <definedName name="engfb" localSheetId="0">#REF!</definedName>
    <definedName name="engfb">#REF!</definedName>
    <definedName name="ENJ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GCBFX" localSheetId="0">#REF!</definedName>
    <definedName name="ENJGCBFX">#REF!</definedName>
    <definedName name="EO" localSheetId="0">#REF!</definedName>
    <definedName name="EO">#REF!</definedName>
    <definedName name="EQ" localSheetId="1">#REF!</definedName>
    <definedName name="EQ">#REF!</definedName>
    <definedName name="EQWEQ" localSheetId="0">#REF!</definedName>
    <definedName name="EQWEQ">#REF!</definedName>
    <definedName name="EQWEQW" localSheetId="0">#REF!</definedName>
    <definedName name="EQWEQW">#REF!</definedName>
    <definedName name="EQWERQ" localSheetId="0">#REF!</definedName>
    <definedName name="EQWERQ">#REF!</definedName>
    <definedName name="ER" localSheetId="0">#REF!</definedName>
    <definedName name="ER">#REF!</definedName>
    <definedName name="ERGTNM" localSheetId="0">#REF!</definedName>
    <definedName name="ERGTNM">#REF!</definedName>
    <definedName name="ERHT" localSheetId="0">#REF!</definedName>
    <definedName name="ERHT">#REF!</definedName>
    <definedName name="ERYD" localSheetId="0">#REF!</definedName>
    <definedName name="ERYD">#REF!</definedName>
    <definedName name="ES" localSheetId="0">#REF!</definedName>
    <definedName name="ES">#REF!</definedName>
    <definedName name="est" localSheetId="1">#REF!</definedName>
    <definedName name="est">#REF!</definedName>
    <definedName name="etcsd" localSheetId="0">#REF!</definedName>
    <definedName name="etcsd">#REF!</definedName>
    <definedName name="ETGF" localSheetId="0">#REF!</definedName>
    <definedName name="ETGF">#REF!</definedName>
    <definedName name="ETNH" localSheetId="0">#REF!</definedName>
    <definedName name="ETNH">#REF!</definedName>
    <definedName name="ETR" localSheetId="0">#REF!</definedName>
    <definedName name="ETR">#REF!</definedName>
    <definedName name="evdv" localSheetId="0">#REF!</definedName>
    <definedName name="evdv">#REF!</definedName>
    <definedName name="EW" localSheetId="0">#REF!</definedName>
    <definedName name="EW">#REF!</definedName>
    <definedName name="EWAEQW" localSheetId="0">#REF!</definedName>
    <definedName name="EWAEQW">#REF!</definedName>
    <definedName name="EWAFADS" hidden="1">[2]Sheet14!$M$61:$M$130</definedName>
    <definedName name="EWDAS" localSheetId="0">#REF!</definedName>
    <definedName name="EWDAS">#REF!</definedName>
    <definedName name="ewdf" localSheetId="0">BlankMacro1</definedName>
    <definedName name="ewdf">BlankMacro1</definedName>
    <definedName name="EWFDA" hidden="1">[2]Sheet14!$Q$45:$AT$45</definedName>
    <definedName name="ewq" localSheetId="0">#REF!</definedName>
    <definedName name="ewq">#REF!</definedName>
    <definedName name="EWR" hidden="1">[2]전기자료!$S$48:$AV$48</definedName>
    <definedName name="EWREW" localSheetId="0">#REF!</definedName>
    <definedName name="EWREW">#REF!</definedName>
    <definedName name="EWRW" localSheetId="0">#REF!</definedName>
    <definedName name="EWRW">#REF!</definedName>
    <definedName name="ewtgf" localSheetId="0">#REF!</definedName>
    <definedName name="ewtgf">#REF!</definedName>
    <definedName name="EWWS" hidden="1">[14]Sheet13!$O$64:$O$131</definedName>
    <definedName name="EWXW" hidden="1">[14]Sheet14!$M$61:$M$130</definedName>
    <definedName name="Excel_BuiltIn_Database_0" localSheetId="1">#REF!</definedName>
    <definedName name="Excel_BuiltIn_Database_0">#REF!</definedName>
    <definedName name="Excel_BuiltIn_Database_2" localSheetId="1">#REF!</definedName>
    <definedName name="Excel_BuiltIn_Database_2">#REF!</definedName>
    <definedName name="Excel_BuiltIn_Database_5" localSheetId="1">#REF!</definedName>
    <definedName name="Excel_BuiltIn_Database_5">#REF!</definedName>
    <definedName name="Excel_BuiltIn_Print_Area_0" localSheetId="1">#REF!</definedName>
    <definedName name="Excel_BuiltIn_Print_Area_0">#REF!</definedName>
    <definedName name="_xlnm.Extract" localSheetId="0">#REF!</definedName>
    <definedName name="_xlnm.Extract" localSheetId="1">#REF!</definedName>
    <definedName name="_xlnm.Extract">#REF!</definedName>
    <definedName name="Extract_MI" localSheetId="1">#REF!</definedName>
    <definedName name="Extract_MI">#REF!</definedName>
    <definedName name="f" localSheetId="0">{#N/A,#N/A,FALSE,"하중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#REF!</definedName>
    <definedName name="F_CODE">#N/A</definedName>
    <definedName name="F_CODE1">#N/A</definedName>
    <definedName name="F_COST">#N/A</definedName>
    <definedName name="F_DES" localSheetId="0">#N/A</definedName>
    <definedName name="F_DES" localSheetId="1">#REF!</definedName>
    <definedName name="F_DES">#REF!</definedName>
    <definedName name="F_DESC" localSheetId="1">#REF!</definedName>
    <definedName name="F_DESC">#REF!</definedName>
    <definedName name="F_EQ">#N/A</definedName>
    <definedName name="F_EQ0" localSheetId="1">#REF!</definedName>
    <definedName name="F_EQ0">#REF!</definedName>
    <definedName name="F_FORM">#N/A</definedName>
    <definedName name="F_INT1">#N/A</definedName>
    <definedName name="F_LA">#N/A</definedName>
    <definedName name="F_LA0" localSheetId="1">#REF!</definedName>
    <definedName name="F_LA0">#REF!</definedName>
    <definedName name="F_LVL">#N/A</definedName>
    <definedName name="F_MA">#N/A</definedName>
    <definedName name="F_MA0">#REF!</definedName>
    <definedName name="F_PAGE">#N/A</definedName>
    <definedName name="F_PRIC">#N/A</definedName>
    <definedName name="F_QINC">#N/A</definedName>
    <definedName name="F_QMOD">#N/A</definedName>
    <definedName name="F_QQTY" localSheetId="0">#N/A</definedName>
    <definedName name="F_QQTY">#REF!</definedName>
    <definedName name="F_QUNIT" localSheetId="0">#N/A</definedName>
    <definedName name="F_QUNIT" localSheetId="1">#REF!</definedName>
    <definedName name="F_QUNIT">#REF!</definedName>
    <definedName name="F_QVAL">#N/A</definedName>
    <definedName name="F_REMK">#N/A</definedName>
    <definedName name="F_SEQ">#N/A</definedName>
    <definedName name="F_SIZE" localSheetId="0">#N/A</definedName>
    <definedName name="F_SIZE" localSheetId="1">#REF!</definedName>
    <definedName name="F_SIZE">#REF!</definedName>
    <definedName name="F_SOS">#N/A</definedName>
    <definedName name="F_TMOD">#N/A</definedName>
    <definedName name="F_TQTY">#N/A</definedName>
    <definedName name="F_TUNIT">#N/A</definedName>
    <definedName name="F1F" localSheetId="0">#REF!</definedName>
    <definedName name="F1F">#REF!</definedName>
    <definedName name="F2F" localSheetId="0">#REF!</definedName>
    <definedName name="F2F">#REF!</definedName>
    <definedName name="F3F" localSheetId="0">#REF!</definedName>
    <definedName name="F3F">#REF!</definedName>
    <definedName name="fact" localSheetId="1">#REF!</definedName>
    <definedName name="fact">#REF!</definedName>
    <definedName name="fact___0" localSheetId="1">#REF!</definedName>
    <definedName name="fact___0">#REF!</definedName>
    <definedName name="fact___2" localSheetId="1">#REF!</definedName>
    <definedName name="fact___2">#REF!</definedName>
    <definedName name="fasc" localSheetId="0">#REF!</definedName>
    <definedName name="fasc">#REF!</definedName>
    <definedName name="faw" localSheetId="0">#REF!</definedName>
    <definedName name="faw">#REF!</definedName>
    <definedName name="FB" localSheetId="1">#REF!</definedName>
    <definedName name="FB">#REF!</definedName>
    <definedName name="FC_B" localSheetId="0">#REF!</definedName>
    <definedName name="FC_B">#REF!</definedName>
    <definedName name="FCBDFB" localSheetId="0">#REF!</definedName>
    <definedName name="FCBDFB">#REF!</definedName>
    <definedName name="fces" localSheetId="0">#REF!</definedName>
    <definedName name="fces">#REF!</definedName>
    <definedName name="fchgf" localSheetId="0">#REF!</definedName>
    <definedName name="fchgf">#REF!</definedName>
    <definedName name="Fck" localSheetId="0">#REF!</definedName>
    <definedName name="Fck" localSheetId="1">#REF!</definedName>
    <definedName name="Fck">#REF!</definedName>
    <definedName name="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DFD" localSheetId="0">#REF!</definedName>
    <definedName name="FDDFD">#REF!</definedName>
    <definedName name="FDEDS">#REF!</definedName>
    <definedName name="fd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 localSheetId="0">#REF!</definedName>
    <definedName name="FDFDF">#REF!</definedName>
    <definedName name="fdfd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S">#REF!</definedName>
    <definedName name="fdfr" localSheetId="0">#REF!</definedName>
    <definedName name="fdfr">#REF!</definedName>
    <definedName name="FDGDFAGFD" localSheetId="5" hidden="1">{#N/A,#N/A,FALSE,"포장1";#N/A,#N/A,FALSE,"포장1"}</definedName>
    <definedName name="FDGDFAGFD" localSheetId="1" hidden="1">{#N/A,#N/A,FALSE,"포장1";#N/A,#N/A,FALSE,"포장1"}</definedName>
    <definedName name="FDGDFAGFD" hidden="1">{#N/A,#N/A,FALSE,"포장1";#N/A,#N/A,FALSE,"포장1"}</definedName>
    <definedName name="FDGDFGZSDF" localSheetId="0">#REF!</definedName>
    <definedName name="FDGDFGZSDF">#REF!</definedName>
    <definedName name="FDGDR" localSheetId="0">#REF!</definedName>
    <definedName name="FDGDR">#REF!</definedName>
    <definedName name="fdgdrfrg" localSheetId="0">#REF!</definedName>
    <definedName name="fdgdrfrg">#REF!</definedName>
    <definedName name="fdgfdg" localSheetId="0">#REF!</definedName>
    <definedName name="fdgfdg" localSheetId="5" hidden="1">{#N/A,#N/A,FALSE,"2~8번"}</definedName>
    <definedName name="fdgfdg" localSheetId="1" hidden="1">{#N/A,#N/A,FALSE,"2~8번"}</definedName>
    <definedName name="fdgfdg" hidden="1">{#N/A,#N/A,FALSE,"2~8번"}</definedName>
    <definedName name="fdgfgf" localSheetId="5" hidden="1">{#N/A,#N/A,FALSE,"운반시간"}</definedName>
    <definedName name="fdgfgf" localSheetId="1" hidden="1">{#N/A,#N/A,FALSE,"운반시간"}</definedName>
    <definedName name="fdgfgf" hidden="1">{#N/A,#N/A,FALSE,"운반시간"}</definedName>
    <definedName name="fdgz">#REF!</definedName>
    <definedName name="FDRG" localSheetId="0">#REF!</definedName>
    <definedName name="FDRG">#REF!</definedName>
    <definedName name="FDRHGFDS" localSheetId="0">#REF!</definedName>
    <definedName name="FDRHGFDS">#REF!</definedName>
    <definedName name="FD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ED">#REF!</definedName>
    <definedName name="FDSFDSFD" localSheetId="0">#REF!</definedName>
    <definedName name="FDSFDSFD">#REF!</definedName>
    <definedName name="fdsfe" localSheetId="0">BlankMacro1</definedName>
    <definedName name="fdsfe">BlankMacro1</definedName>
    <definedName name="fdsfsdf" localSheetId="0">#REF!</definedName>
    <definedName name="fdsfsdf">#REF!</definedName>
    <definedName name="FDSREF" localSheetId="1">#REF!</definedName>
    <definedName name="FDSREF">#REF!</definedName>
    <definedName name="FDTRJHR" localSheetId="0">#REF!</definedName>
    <definedName name="FDTRJHR">#REF!</definedName>
    <definedName name="FEAFDASF" localSheetId="0">#REF!</definedName>
    <definedName name="FEAFDASF">#REF!</definedName>
    <definedName name="feasfef" localSheetId="0">#REF!</definedName>
    <definedName name="feasfef">#REF!</definedName>
    <definedName name="FEEFS" localSheetId="0">#REF!</definedName>
    <definedName name="FEEFS">#REF!</definedName>
    <definedName name="FEEL" localSheetId="0">#REF!</definedName>
    <definedName name="FEEL" localSheetId="1">#REF!</definedName>
    <definedName name="FEEL">#REF!</definedName>
    <definedName name="FE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dsfef">#REF!</definedName>
    <definedName name="FEF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FDEF">#REF!</definedName>
    <definedName name="ferff" localSheetId="0">#REF!</definedName>
    <definedName name="ferff" localSheetId="1">#REF!</definedName>
    <definedName name="ferff">#REF!</definedName>
    <definedName name="FESCV" localSheetId="0">#REF!</definedName>
    <definedName name="FESCV">#REF!</definedName>
    <definedName name="fesfef" localSheetId="1">#REF!</definedName>
    <definedName name="fesfef">#REF!</definedName>
    <definedName name="FESFSDFSD" localSheetId="0">#REF!</definedName>
    <definedName name="FESFSDFSD">#REF!</definedName>
    <definedName name="few" localSheetId="0">{"Book1","부대-(표지판,데리,가드).xls","부대-(낙,차,중분대).xls"}</definedName>
    <definedName name="few">{"Book1","부대-(표지판,데리,가드).xls","부대-(낙,차,중분대).xls"}</definedName>
    <definedName name="FEXRE" localSheetId="0">#REF!</definedName>
    <definedName name="FEXRE">#REF!</definedName>
    <definedName name="FF" localSheetId="0">#REF!</definedName>
    <definedName name="FF" localSheetId="1">#REF!</definedName>
    <definedName name="FF">#REF!</definedName>
    <definedName name="FFDGDR" localSheetId="0">#REF!</definedName>
    <definedName name="FFDGDR">#REF!</definedName>
    <definedName name="fff" localSheetId="0">{#N/A,#N/A,FALSE,"하중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localSheetId="0">{#N/A,#N/A,FALSE,"하중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localSheetId="5" hidden="1">{#N/A,#N/A,FALSE,"조골재"}</definedName>
    <definedName name="ffffff" localSheetId="1" hidden="1">{#N/A,#N/A,FALSE,"조골재"}</definedName>
    <definedName name="ffffff" hidden="1">{#N/A,#N/A,FALSE,"조골재"}</definedName>
    <definedName name="fffff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GHDFD" localSheetId="0">#REF!</definedName>
    <definedName name="FFGHDFD">#REF!</definedName>
    <definedName name="FFSDF" localSheetId="0">#REF!</definedName>
    <definedName name="FFSDF">#REF!</definedName>
    <definedName name="FG" localSheetId="0">#REF!</definedName>
    <definedName name="FG">#REF!</definedName>
    <definedName name="FGDAG" localSheetId="5" hidden="1">{#N/A,#N/A,FALSE,"포장2"}</definedName>
    <definedName name="FGDAG" localSheetId="1" hidden="1">{#N/A,#N/A,FALSE,"포장2"}</definedName>
    <definedName name="FGDAG" hidden="1">{#N/A,#N/A,FALSE,"포장2"}</definedName>
    <definedName name="FGDAGFG" localSheetId="5" hidden="1">{#N/A,#N/A,FALSE,"혼합골재"}</definedName>
    <definedName name="FGDAGFG" localSheetId="1" hidden="1">{#N/A,#N/A,FALSE,"혼합골재"}</definedName>
    <definedName name="FGDAGFG" hidden="1">{#N/A,#N/A,FALSE,"혼합골재"}</definedName>
    <definedName name="F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adgf" localSheetId="5" hidden="1">{#N/A,#N/A,FALSE,"혼합골재"}</definedName>
    <definedName name="fgfadgf" localSheetId="1" hidden="1">{#N/A,#N/A,FALSE,"혼합골재"}</definedName>
    <definedName name="fgfadgf" hidden="1">{#N/A,#N/A,FALSE,"혼합골재"}</definedName>
    <definedName name="FGFDG" localSheetId="5" hidden="1">{#N/A,#N/A,FALSE,"표지목차"}</definedName>
    <definedName name="FGFDG" localSheetId="1" hidden="1">{#N/A,#N/A,FALSE,"표지목차"}</definedName>
    <definedName name="FGFDG" hidden="1">{#N/A,#N/A,FALSE,"표지목차"}</definedName>
    <definedName name="fgfdgffff" localSheetId="5" hidden="1">{#N/A,#N/A,FALSE,"부대2"}</definedName>
    <definedName name="fgfdgffff" localSheetId="1" hidden="1">{#N/A,#N/A,FALSE,"부대2"}</definedName>
    <definedName name="fgfdgffff" hidden="1">{#N/A,#N/A,FALSE,"부대2"}</definedName>
    <definedName name="fgfdsgdfg" localSheetId="5" hidden="1">{#N/A,#N/A,FALSE,"혼합골재"}</definedName>
    <definedName name="fgfdsgdfg" localSheetId="1" hidden="1">{#N/A,#N/A,FALSE,"혼합골재"}</definedName>
    <definedName name="fgfdsgdfg" hidden="1">{#N/A,#N/A,FALSE,"혼합골재"}</definedName>
    <definedName name="FGGG">#REF!</definedName>
    <definedName name="fghfdagfd" localSheetId="5" hidden="1">{#N/A,#N/A,FALSE,"표지목차"}</definedName>
    <definedName name="fghfdagfd" localSheetId="1" hidden="1">{#N/A,#N/A,FALSE,"표지목차"}</definedName>
    <definedName name="fghfdagfd" hidden="1">{#N/A,#N/A,FALSE,"표지목차"}</definedName>
    <definedName name="FGHFTH" localSheetId="0">#REF!</definedName>
    <definedName name="FGHFTH">#REF!</definedName>
    <definedName name="FGRGTER" localSheetId="0">#REF!</definedName>
    <definedName name="FGRGTER">#REF!</definedName>
    <definedName name="FGRKRKRKRKRKRKRKRKRKRKRKRKRKRKR">#REF!</definedName>
    <definedName name="fguizxdc" localSheetId="0">#REF!</definedName>
    <definedName name="fguizxdc">#REF!</definedName>
    <definedName name="FHCHD" localSheetId="0">#REF!</definedName>
    <definedName name="FHCHD">#REF!</definedName>
    <definedName name="FHD" localSheetId="0">#REF!</definedName>
    <definedName name="FHD">#REF!</definedName>
    <definedName name="fhddg" localSheetId="5" hidden="1">{#N/A,#N/A,FALSE,"부대1"}</definedName>
    <definedName name="fhddg" localSheetId="1" hidden="1">{#N/A,#N/A,FALSE,"부대1"}</definedName>
    <definedName name="fhddg" hidden="1">{#N/A,#N/A,FALSE,"부대1"}</definedName>
    <definedName name="FHDFH" localSheetId="0">#REF!</definedName>
    <definedName name="FHDFH">#REF!</definedName>
    <definedName name="FHDFHGHCGF" localSheetId="0">#REF!</definedName>
    <definedName name="FHDFHGHCGF">#REF!</definedName>
    <definedName name="FHFF" localSheetId="1">원가계산서!FHFF</definedName>
    <definedName name="FHFF">[6]!FHFF</definedName>
    <definedName name="FHFTH" localSheetId="0">#REF!</definedName>
    <definedName name="FHFTH">#REF!</definedName>
    <definedName name="fht" localSheetId="0">BlankMacro1</definedName>
    <definedName name="fht">BlankMacro1</definedName>
    <definedName name="FIXT">[18]데이타!$U$23:$V$50</definedName>
    <definedName name="FJVN" localSheetId="0">#REF!</definedName>
    <definedName name="FJVN">#REF!</definedName>
    <definedName name="fkf" localSheetId="0" hidden="1">#REF!</definedName>
    <definedName name="fkf" hidden="1">#REF!</definedName>
    <definedName name="FN" localSheetId="0">#REF!</definedName>
    <definedName name="FN">#REF!</definedName>
    <definedName name="FOUND_A" localSheetId="0">#REF!</definedName>
    <definedName name="FOUND_A">#REF!</definedName>
    <definedName name="FOUND_H" localSheetId="0">#REF!</definedName>
    <definedName name="FOUND_H">#REF!</definedName>
    <definedName name="frawefdv" localSheetId="0">#REF!</definedName>
    <definedName name="frawefdv">#REF!</definedName>
    <definedName name="frrcvx" localSheetId="0">#REF!</definedName>
    <definedName name="frrcvx">#REF!</definedName>
    <definedName name="frwer" localSheetId="0">#REF!</definedName>
    <definedName name="frwer">#REF!</definedName>
    <definedName name="FS" hidden="1">{#N/A,#N/A,FALSE,"배수1"}</definedName>
    <definedName name="FSAFDAS" localSheetId="0">#REF!</definedName>
    <definedName name="FSAFDAS">#REF!</definedName>
    <definedName name="FSSDVSD" localSheetId="0">#REF!</definedName>
    <definedName name="FSSDVSD">#REF!</definedName>
    <definedName name="FVDSFSEF" localSheetId="0">#REF!</definedName>
    <definedName name="FVDSFSEF">#REF!</definedName>
    <definedName name="FVDV" localSheetId="0">#REF!</definedName>
    <definedName name="FVDV">#REF!</definedName>
    <definedName name="fweef" localSheetId="0">#REF!</definedName>
    <definedName name="fweef">#REF!</definedName>
    <definedName name="FXBV" localSheetId="0">#REF!</definedName>
    <definedName name="FXBV">#REF!</definedName>
    <definedName name="Fy" localSheetId="0">#REF!</definedName>
    <definedName name="Fy" localSheetId="1">#REF!</definedName>
    <definedName name="Fy">#REF!</definedName>
    <definedName name="F이" localSheetId="0">#REF!</definedName>
    <definedName name="F이" localSheetId="1">#REF!</definedName>
    <definedName name="F이">#REF!</definedName>
    <definedName name="F일" localSheetId="0">#REF!</definedName>
    <definedName name="F일" localSheetId="1">#REF!</definedName>
    <definedName name="F일">#REF!</definedName>
    <definedName name="g" localSheetId="0">{#N/A,#N/A,FALSE,"하중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#N/A</definedName>
    <definedName name="G_" localSheetId="1">#REF!</definedName>
    <definedName name="G_">#REF!</definedName>
    <definedName name="G____0" localSheetId="1">#REF!</definedName>
    <definedName name="G____0">#REF!</definedName>
    <definedName name="G_0Extr" localSheetId="1">#REF!</definedName>
    <definedName name="G_0Extr">#REF!</definedName>
    <definedName name="G_0Extract" localSheetId="1">#REF!</definedName>
    <definedName name="G_0Extract">#REF!</definedName>
    <definedName name="G_m">#N/A</definedName>
    <definedName name="G14S1">[16]Sheet1!$G$14</definedName>
    <definedName name="G1A1P" localSheetId="0">#REF!</definedName>
    <definedName name="G1A1P" localSheetId="1">#REF!</definedName>
    <definedName name="G1A1P">#REF!</definedName>
    <definedName name="g1a1t" localSheetId="0">#REF!</definedName>
    <definedName name="g1a1t" localSheetId="1">#REF!</definedName>
    <definedName name="g1a1t">#REF!</definedName>
    <definedName name="g1a2p" localSheetId="0">#REF!</definedName>
    <definedName name="g1a2p" localSheetId="1">#REF!</definedName>
    <definedName name="g1a2p">#REF!</definedName>
    <definedName name="g1a2t" localSheetId="0">#REF!</definedName>
    <definedName name="g1a2t" localSheetId="1">#REF!</definedName>
    <definedName name="g1a2t">#REF!</definedName>
    <definedName name="G2A1P" localSheetId="0">#REF!</definedName>
    <definedName name="G2A1P" localSheetId="1">#REF!</definedName>
    <definedName name="G2A1P">#REF!</definedName>
    <definedName name="g2a1t" localSheetId="0">#REF!</definedName>
    <definedName name="g2a1t" localSheetId="1">#REF!</definedName>
    <definedName name="g2a1t">#REF!</definedName>
    <definedName name="g2a2p" localSheetId="0">#REF!</definedName>
    <definedName name="g2a2p" localSheetId="1">#REF!</definedName>
    <definedName name="g2a2p">#REF!</definedName>
    <definedName name="g2a2t" localSheetId="0">#REF!</definedName>
    <definedName name="g2a2t" localSheetId="1">#REF!</definedName>
    <definedName name="g2a2t">#REF!</definedName>
    <definedName name="G3A1P" localSheetId="0">#REF!</definedName>
    <definedName name="G3A1P" localSheetId="1">#REF!</definedName>
    <definedName name="G3A1P">#REF!</definedName>
    <definedName name="g3a1t" localSheetId="0">#REF!</definedName>
    <definedName name="g3a1t" localSheetId="1">#REF!</definedName>
    <definedName name="g3a1t">#REF!</definedName>
    <definedName name="g3a2p" localSheetId="0">#REF!</definedName>
    <definedName name="g3a2p" localSheetId="1">#REF!</definedName>
    <definedName name="g3a2p">#REF!</definedName>
    <definedName name="g3a2t" localSheetId="0">#REF!</definedName>
    <definedName name="g3a2t" localSheetId="1">#REF!</definedName>
    <definedName name="g3a2t">#REF!</definedName>
    <definedName name="G4A1P" localSheetId="0">#REF!</definedName>
    <definedName name="G4A1P" localSheetId="1">#REF!</definedName>
    <definedName name="G4A1P">#REF!</definedName>
    <definedName name="g4a1t" localSheetId="0">#REF!</definedName>
    <definedName name="g4a1t" localSheetId="1">#REF!</definedName>
    <definedName name="g4a1t">#REF!</definedName>
    <definedName name="g4a2p" localSheetId="0">#REF!</definedName>
    <definedName name="g4a2p" localSheetId="1">#REF!</definedName>
    <definedName name="g4a2p">#REF!</definedName>
    <definedName name="g4a2t" localSheetId="0">#REF!</definedName>
    <definedName name="g4a2t" localSheetId="1">#REF!</definedName>
    <definedName name="g4a2t">#REF!</definedName>
    <definedName name="G5A1P" localSheetId="0">#REF!</definedName>
    <definedName name="G5A1P" localSheetId="1">#REF!</definedName>
    <definedName name="G5A1P">#REF!</definedName>
    <definedName name="g5a1t" localSheetId="0">#REF!</definedName>
    <definedName name="g5a1t" localSheetId="1">#REF!</definedName>
    <definedName name="g5a1t">#REF!</definedName>
    <definedName name="g5a2p" localSheetId="0">#REF!</definedName>
    <definedName name="g5a2p" localSheetId="1">#REF!</definedName>
    <definedName name="g5a2p">#REF!</definedName>
    <definedName name="g5a2t" localSheetId="0">#REF!</definedName>
    <definedName name="g5a2t" localSheetId="1">#REF!</definedName>
    <definedName name="g5a2t">#REF!</definedName>
    <definedName name="G5S1">[16]Sheet1!$G$5</definedName>
    <definedName name="G6A1P" localSheetId="0">#REF!</definedName>
    <definedName name="G6A1P" localSheetId="1">#REF!</definedName>
    <definedName name="G6A1P">#REF!</definedName>
    <definedName name="g6a1t" localSheetId="0">#REF!</definedName>
    <definedName name="g6a1t" localSheetId="1">#REF!</definedName>
    <definedName name="g6a1t">#REF!</definedName>
    <definedName name="g6a2p" localSheetId="0">#REF!</definedName>
    <definedName name="g6a2p" localSheetId="1">#REF!</definedName>
    <definedName name="g6a2p">#REF!</definedName>
    <definedName name="g6a2t" localSheetId="0">#REF!</definedName>
    <definedName name="g6a2t" localSheetId="1">#REF!</definedName>
    <definedName name="g6a2t">#REF!</definedName>
    <definedName name="GABION개소별명세" localSheetId="0">#REF!</definedName>
    <definedName name="GABION개소별명세">#REF!</definedName>
    <definedName name="GABION단위수량" localSheetId="0">#REF!</definedName>
    <definedName name="GABION단위수량">#REF!</definedName>
    <definedName name="GABION수량집계" localSheetId="0">#REF!</definedName>
    <definedName name="GABION수량집계">#REF!</definedName>
    <definedName name="GAP" localSheetId="0">#REF!</definedName>
    <definedName name="GAP">#REF!</definedName>
    <definedName name="gbc"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df" localSheetId="0">BlankMacro1</definedName>
    <definedName name="gbdf">BlankMacro1</definedName>
    <definedName name="gbdfv" localSheetId="0">#REF!</definedName>
    <definedName name="gbdfv">#REF!</definedName>
    <definedName name="GDBF" localSheetId="0">#REF!</definedName>
    <definedName name="GDBF">#REF!</definedName>
    <definedName name="GDDDFSD" localSheetId="0">#REF!</definedName>
    <definedName name="GDDDFSD">#REF!</definedName>
    <definedName name="GDFDSFSD" localSheetId="0">#REF!</definedName>
    <definedName name="GDFDSFSD">#REF!</definedName>
    <definedName name="gdfg" localSheetId="0">BlankMacro1</definedName>
    <definedName name="gdfg">BlankMacro1</definedName>
    <definedName name="GDFGDGDF" localSheetId="0">#REF!</definedName>
    <definedName name="GDFGDGDF">#REF!</definedName>
    <definedName name="GDFGFSEFE" localSheetId="0">#REF!</definedName>
    <definedName name="GDFGFSEFE">#REF!</definedName>
    <definedName name="GDG" localSheetId="0">#REF!</definedName>
    <definedName name="GDG" hidden="1">{#N/A,#N/A,FALSE,"포장2"}</definedName>
    <definedName name="GDGFD" hidden="1">{#N/A,#N/A,FALSE,"배수1"}</definedName>
    <definedName name="gdgrdf" localSheetId="0">#REF!</definedName>
    <definedName name="gdgrdf">#REF!</definedName>
    <definedName name="GDRG" localSheetId="0">#REF!</definedName>
    <definedName name="GDRG">#REF!</definedName>
    <definedName name="gdsf" localSheetId="0">#REF!</definedName>
    <definedName name="gdsf">#REF!</definedName>
    <definedName name="GDSFDS" localSheetId="0">#REF!</definedName>
    <definedName name="GDSFDS">#REF!</definedName>
    <definedName name="GDSGFS" localSheetId="0">#REF!</definedName>
    <definedName name="GDSGFS">#REF!</definedName>
    <definedName name="GEES" hidden="1">[14]Sheet13!$S$47:$AV$47</definedName>
    <definedName name="GEFE" localSheetId="0">#REF!</definedName>
    <definedName name="GEFE">#REF!</definedName>
    <definedName name="GEMCO" localSheetId="0" hidden="1">#REF!</definedName>
    <definedName name="GEMCO" hidden="1">#REF!</definedName>
    <definedName name="ger" localSheetId="0">BlankMacro1</definedName>
    <definedName name="ger">BlankMacro1</definedName>
    <definedName name="gerqwe" localSheetId="0">BlankMacro1</definedName>
    <definedName name="gerqwe">BlankMacro1</definedName>
    <definedName name="GEW"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 localSheetId="0">#REF!</definedName>
    <definedName name="GF">#REF!</definedName>
    <definedName name="GFB" localSheetId="0">#REF!</definedName>
    <definedName name="GFB">#REF!</definedName>
    <definedName name="GFBH" localSheetId="0">#REF!</definedName>
    <definedName name="GFBH">#REF!</definedName>
    <definedName name="GFDG" hidden="1">{#N/A,#N/A,FALSE,"2~8번"}</definedName>
    <definedName name="GFDGDFGFG" hidden="1">{#N/A,#N/A,FALSE,"혼합골재"}</definedName>
    <definedName name="GFDTRFD">#REF!</definedName>
    <definedName name="gfeasfwef" localSheetId="0">#REF!</definedName>
    <definedName name="gfeasfwef">#REF!</definedName>
    <definedName name="GFEKSENMSKL" localSheetId="0">#REF!</definedName>
    <definedName name="GFEKSENMSKL">#REF!</definedName>
    <definedName name="GFFSDFS" localSheetId="0">#REF!</definedName>
    <definedName name="GFFSDFS">#REF!</definedName>
    <definedName name="G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HGFHF" localSheetId="5" hidden="1">{#N/A,#N/A,FALSE,"토공2"}</definedName>
    <definedName name="GFGFHGFHF" localSheetId="1" hidden="1">{#N/A,#N/A,FALSE,"토공2"}</definedName>
    <definedName name="GFGFHGFHF" hidden="1">{#N/A,#N/A,FALSE,"토공2"}</definedName>
    <definedName name="GFH" localSheetId="0">#REF!</definedName>
    <definedName name="GFH">#REF!</definedName>
    <definedName name="GFHDFG" localSheetId="0">#REF!</definedName>
    <definedName name="GFHDFG">#REF!</definedName>
    <definedName name="GFHFGTHFT" localSheetId="0">#REF!</definedName>
    <definedName name="GFHFGTHFT">#REF!</definedName>
    <definedName name="GFHGFH" localSheetId="0">#REF!</definedName>
    <definedName name="GFHGFH">#REF!</definedName>
    <definedName name="gfhgh" localSheetId="5" hidden="1">{#N/A,#N/A,FALSE,"배수2"}</definedName>
    <definedName name="gfhgh" localSheetId="1" hidden="1">{#N/A,#N/A,FALSE,"배수2"}</definedName>
    <definedName name="gfhgh" hidden="1">{#N/A,#N/A,FALSE,"배수2"}</definedName>
    <definedName name="gfhth" localSheetId="0">BlankMacro1</definedName>
    <definedName name="gfhth">BlankMacro1</definedName>
    <definedName name="gfhtr" localSheetId="0">#REF!</definedName>
    <definedName name="gfhtr">#REF!</definedName>
    <definedName name="GFSD" hidden="1">[2]전기자료!$Q$48:$AT$48</definedName>
    <definedName name="GFSEGF" localSheetId="0">#REF!</definedName>
    <definedName name="GFSEGF">#REF!</definedName>
    <definedName name="GFSFWEF" localSheetId="0">#REF!</definedName>
    <definedName name="GFSFWEF">#REF!</definedName>
    <definedName name="GFTHFT" localSheetId="0">#REF!</definedName>
    <definedName name="GFTHFT">#REF!</definedName>
    <definedName name="gftrg">#REF!</definedName>
    <definedName name="GFVAW" localSheetId="0">#REF!</definedName>
    <definedName name="GFVAW">#REF!</definedName>
    <definedName name="g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fe" localSheetId="0">#REF!</definedName>
    <definedName name="ggfe">#REF!</definedName>
    <definedName name="ggfg" localSheetId="0">BlankMacro1</definedName>
    <definedName name="ggfg">BlankMacro1</definedName>
    <definedName name="ggfhgfshgh" localSheetId="5" hidden="1">{#N/A,#N/A,FALSE,"포장2"}</definedName>
    <definedName name="ggfhgfshgh" localSheetId="1" hidden="1">{#N/A,#N/A,FALSE,"포장2"}</definedName>
    <definedName name="ggfhgfshgh" hidden="1">{#N/A,#N/A,FALSE,"포장2"}</definedName>
    <definedName name="GG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#REF!</definedName>
    <definedName name="gggg" localSheetId="0">BlankMacro1</definedName>
    <definedName name="GGGG" localSheetId="1">#REF!</definedName>
    <definedName name="GGGG">#REF!</definedName>
    <definedName name="ggggg" localSheetId="5" hidden="1">{#N/A,#N/A,FALSE,"구조1"}</definedName>
    <definedName name="ggggg" localSheetId="1" hidden="1">{#N/A,#N/A,FALSE,"구조1"}</definedName>
    <definedName name="ggggg" hidden="1">{#N/A,#N/A,FALSE,"구조1"}</definedName>
    <definedName name="gggh" localSheetId="1">BlankMacro1</definedName>
    <definedName name="gggh">BlankMacro1</definedName>
    <definedName name="GGGHGH" localSheetId="0">BlankMacro1</definedName>
    <definedName name="GGGHGH">BlankMacro1</definedName>
    <definedName name="GGGTR"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HDRSG" localSheetId="0">#REF!</definedName>
    <definedName name="GGHDRSG">#REF!</definedName>
    <definedName name="ggrg" localSheetId="0">BlankMacro1</definedName>
    <definedName name="ggrg">BlankMacro1</definedName>
    <definedName name="GGTREW"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 localSheetId="0">{#N/A,#N/A,FALSE,"하중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H" localSheetId="1">#REF!</definedName>
    <definedName name="GH">#REF!</definedName>
    <definedName name="GH5RCD" localSheetId="0">#REF!</definedName>
    <definedName name="GH5RCD">#REF!</definedName>
    <definedName name="ghcfg" localSheetId="0">BlankMacro1</definedName>
    <definedName name="ghcfg">BlankMacro1</definedName>
    <definedName name="GHDV" localSheetId="0">#REF!</definedName>
    <definedName name="GHDV">#REF!</definedName>
    <definedName name="GHES" hidden="1">[14]Sheet13!$S$48:$AV$48</definedName>
    <definedName name="GHFJ" localSheetId="0">BlankMacro1</definedName>
    <definedName name="GHFJ">BlankMacro1</definedName>
    <definedName name="ghgfh" localSheetId="5" hidden="1">{#N/A,#N/A,FALSE,"포장2"}</definedName>
    <definedName name="ghgfh" localSheetId="1" hidden="1">{#N/A,#N/A,FALSE,"포장2"}</definedName>
    <definedName name="ghgfh" hidden="1">{#N/A,#N/A,FALSE,"포장2"}</definedName>
    <definedName name="ghj">#REF!</definedName>
    <definedName name="ghjyg" localSheetId="0">#REF!</definedName>
    <definedName name="ghjyg">#REF!</definedName>
    <definedName name="ghk" localSheetId="0">BlankMacro1</definedName>
    <definedName name="ghk">BlankMacro1</definedName>
    <definedName name="GHQW" localSheetId="0">#REF!</definedName>
    <definedName name="GHQW">#REF!</definedName>
    <definedName name="GHSF" localSheetId="0">#REF!</definedName>
    <definedName name="GHSF">#REF!</definedName>
    <definedName name="GHT" localSheetId="0">#REF!</definedName>
    <definedName name="GHT">#REF!</definedName>
    <definedName name="GHXD" localSheetId="0">#REF!</definedName>
    <definedName name="GHXD">#REF!</definedName>
    <definedName name="GIZXZX" localSheetId="0">#REF!</definedName>
    <definedName name="GIZXZX">#REF!</definedName>
    <definedName name="GJ" localSheetId="0">#REF!</definedName>
    <definedName name="GJ">#REF!</definedName>
    <definedName name="gjgh" localSheetId="0">BlankMacro1</definedName>
    <definedName name="gjgh">BlankMacro1</definedName>
    <definedName name="GJHGLI" localSheetId="5" hidden="1">{#N/A,#N/A,FALSE,"포장1";#N/A,#N/A,FALSE,"포장1"}</definedName>
    <definedName name="GJHGLI" localSheetId="1" hidden="1">{#N/A,#N/A,FALSE,"포장1";#N/A,#N/A,FALSE,"포장1"}</definedName>
    <definedName name="GJHGLI" hidden="1">{#N/A,#N/A,FALSE,"포장1";#N/A,#N/A,FALSE,"포장1"}</definedName>
    <definedName name="GJR" localSheetId="0">#REF!</definedName>
    <definedName name="GJR">#REF!</definedName>
    <definedName name="GJS" localSheetId="0">#REF!</definedName>
    <definedName name="GJS">#REF!</definedName>
    <definedName name="gk" localSheetId="0">BlankMacro1</definedName>
    <definedName name="gk">BlankMacro1</definedName>
    <definedName name="gkg" localSheetId="0">BlankMacro1</definedName>
    <definedName name="gkg">BlankMacro1</definedName>
    <definedName name="GLA1P" localSheetId="0">#REF!</definedName>
    <definedName name="GLA1P">#REF!</definedName>
    <definedName name="gla1t" localSheetId="0">#REF!</definedName>
    <definedName name="gla1t" localSheetId="1">#REF!</definedName>
    <definedName name="gla1t">#REF!</definedName>
    <definedName name="gla2p" localSheetId="0">#REF!</definedName>
    <definedName name="gla2p" localSheetId="1">#REF!</definedName>
    <definedName name="gla2p">#REF!</definedName>
    <definedName name="gla2t" localSheetId="0">#REF!</definedName>
    <definedName name="gla2t" localSheetId="1">#REF!</definedName>
    <definedName name="gla2t">#REF!</definedName>
    <definedName name="gnfgbg" localSheetId="0">#REF!</definedName>
    <definedName name="gnfgbg">#REF!</definedName>
    <definedName name="GO" localSheetId="1">#REF!</definedName>
    <definedName name="GO">#REF!</definedName>
    <definedName name="GOP" localSheetId="0">#REF!</definedName>
    <definedName name="GOP">#REF!</definedName>
    <definedName name="gpc" localSheetId="1">#REF!</definedName>
    <definedName name="gpc">#REF!</definedName>
    <definedName name="gr" localSheetId="0">BlankMacro1</definedName>
    <definedName name="gr">BlankMacro1</definedName>
    <definedName name="grdgf" localSheetId="1">#REF!</definedName>
    <definedName name="grdgf">#REF!</definedName>
    <definedName name="grew" localSheetId="5" hidden="1">#REF!</definedName>
    <definedName name="grew" localSheetId="1" hidden="1">#REF!</definedName>
    <definedName name="grew" hidden="1">#REF!</definedName>
    <definedName name="GRFCX" localSheetId="0">#REF!</definedName>
    <definedName name="GRFCX">#REF!</definedName>
    <definedName name="grfvdrver" localSheetId="1">#REF!</definedName>
    <definedName name="grfvdrver">#REF!</definedName>
    <definedName name="grg" localSheetId="0">BlankMacro1</definedName>
    <definedName name="grg">BlankMacro1</definedName>
    <definedName name="grghrh" localSheetId="0">BlankMacro1</definedName>
    <definedName name="grghrh">BlankMacro1</definedName>
    <definedName name="grgrfdxzg" localSheetId="0">#REF!</definedName>
    <definedName name="grgrfdxzg">#REF!</definedName>
    <definedName name="grgtr" localSheetId="0">BlankMacro1</definedName>
    <definedName name="grgtr">BlankMacro1</definedName>
    <definedName name="grhrghfgfgrgfgr" localSheetId="1">#REF!</definedName>
    <definedName name="grhrghfgfgrgfgr">#REF!</definedName>
    <definedName name="grhrh" localSheetId="0">BlankMacro1</definedName>
    <definedName name="grhrh">BlankMacro1</definedName>
    <definedName name="grhrhte" localSheetId="0">BlankMacro1</definedName>
    <definedName name="grhrhte">BlankMacro1</definedName>
    <definedName name="GrphActSales" localSheetId="0">#REF!</definedName>
    <definedName name="GrphActSales">#REF!</definedName>
    <definedName name="GrphActStk" localSheetId="0">#REF!</definedName>
    <definedName name="GrphActStk">#REF!</definedName>
    <definedName name="GrphPlanSales" localSheetId="0">#REF!</definedName>
    <definedName name="GrphPlanSales">#REF!</definedName>
    <definedName name="GrphTgtStk" localSheetId="0">#REF!</definedName>
    <definedName name="GrphTgtStk">#REF!</definedName>
    <definedName name="GRSDGFSEF" localSheetId="0">#REF!</definedName>
    <definedName name="GRSDGFSEF">#REF!</definedName>
    <definedName name="grsve4" localSheetId="1">#REF!</definedName>
    <definedName name="grsve4">#REF!</definedName>
    <definedName name="GS" localSheetId="0">#REF!</definedName>
    <definedName name="GS" hidden="1">{#N/A,#N/A,FALSE,"포장2"}</definedName>
    <definedName name="GSDC" localSheetId="0">#REF!</definedName>
    <definedName name="GSDC">#REF!</definedName>
    <definedName name="GSDFSC" localSheetId="0">#REF!</definedName>
    <definedName name="GSDFSC">#REF!</definedName>
    <definedName name="GSDFSD" localSheetId="0">#REF!</definedName>
    <definedName name="GSDFSD">#REF!</definedName>
    <definedName name="GSDFSEF" localSheetId="0">#REF!</definedName>
    <definedName name="GSDFSEF">#REF!</definedName>
    <definedName name="GSDGDS" localSheetId="0">#REF!</definedName>
    <definedName name="GSDGDS">#REF!</definedName>
    <definedName name="GSDGEWGF" localSheetId="0">#REF!</definedName>
    <definedName name="GSDGEWGF">#REF!</definedName>
    <definedName name="gsdgf" localSheetId="0">#REF!</definedName>
    <definedName name="gsdgf">#REF!</definedName>
    <definedName name="GSDGSDG" localSheetId="0">#REF!</definedName>
    <definedName name="GSDGSDG">#REF!</definedName>
    <definedName name="GSDGSEGFE" localSheetId="0">#REF!</definedName>
    <definedName name="GSDGSEGFE">#REF!</definedName>
    <definedName name="GSDRGR" localSheetId="0">#REF!</definedName>
    <definedName name="GSDRGR">#REF!</definedName>
    <definedName name="GSDV" localSheetId="0">#REF!</definedName>
    <definedName name="GSDV">#REF!</definedName>
    <definedName name="GSDWEGFWE" localSheetId="0">#REF!</definedName>
    <definedName name="GSDWEGFWE">#REF!</definedName>
    <definedName name="GSGFE" localSheetId="0">#REF!</definedName>
    <definedName name="GSGFE">#REF!</definedName>
    <definedName name="GSRFS" localSheetId="0">#REF!</definedName>
    <definedName name="GSRFS">#REF!</definedName>
    <definedName name="GSRSGR" localSheetId="0">#REF!</definedName>
    <definedName name="GSRSGR">#REF!</definedName>
    <definedName name="gt" localSheetId="0">#REF!</definedName>
    <definedName name="gt" localSheetId="1">#REF!</definedName>
    <definedName name="gt">#REF!</definedName>
    <definedName name="GTDSGFESGF" localSheetId="0">#REF!</definedName>
    <definedName name="GTDSGFESGF">#REF!</definedName>
    <definedName name="GTEGBFG" localSheetId="0">#REF!</definedName>
    <definedName name="GTEGBFG">#REF!</definedName>
    <definedName name="GTEWFSFSE" localSheetId="0">#REF!</definedName>
    <definedName name="GTEWFSFSE">#REF!</definedName>
    <definedName name="GTRGSF" localSheetId="0">#REF!</definedName>
    <definedName name="GTRGSF">#REF!</definedName>
    <definedName name="gu" localSheetId="1">#REF!,#REF!</definedName>
    <definedName name="gu">#REF!,#REF!</definedName>
    <definedName name="GuBae" localSheetId="0">#REF!</definedName>
    <definedName name="GuBae" localSheetId="1">#REF!</definedName>
    <definedName name="GuBae">#REF!</definedName>
    <definedName name="gunmok" localSheetId="1">원가계산서!gunmok</definedName>
    <definedName name="gunmok">[6]!gunmok</definedName>
    <definedName name="GVHJ" localSheetId="0">#REF!</definedName>
    <definedName name="GVHJ">#REF!</definedName>
    <definedName name="G견적" hidden="1">{#N/A,#N/A,TRUE,"손익보고"}</definedName>
    <definedName name="H" localSheetId="0">#REF!</definedName>
    <definedName name="H" localSheetId="1">#REF!</definedName>
    <definedName name="H">#REF!</definedName>
    <definedName name="H.1" localSheetId="1">#REF!</definedName>
    <definedName name="H.1">#REF!</definedName>
    <definedName name="H.10" localSheetId="1">#REF!</definedName>
    <definedName name="H.10">#REF!</definedName>
    <definedName name="H.2" localSheetId="1">#REF!</definedName>
    <definedName name="H.2">#REF!</definedName>
    <definedName name="H.3" localSheetId="1">#REF!</definedName>
    <definedName name="H.3">#REF!</definedName>
    <definedName name="H.4" localSheetId="1">#REF!</definedName>
    <definedName name="H.4">#REF!</definedName>
    <definedName name="H.5" localSheetId="1">#REF!</definedName>
    <definedName name="H.5">#REF!</definedName>
    <definedName name="H.6" localSheetId="1">#REF!</definedName>
    <definedName name="H.6">#REF!</definedName>
    <definedName name="H.7" localSheetId="1">#REF!</definedName>
    <definedName name="H.7">#REF!</definedName>
    <definedName name="H.8" localSheetId="1">#REF!</definedName>
    <definedName name="H.8">#REF!</definedName>
    <definedName name="H.9" localSheetId="1">#REF!</definedName>
    <definedName name="H.9">#REF!</definedName>
    <definedName name="H.TOTAL." localSheetId="1">#REF!</definedName>
    <definedName name="H.TOTAL.">#REF!</definedName>
    <definedName name="H.TOTAL.." localSheetId="1">#REF!</definedName>
    <definedName name="H.TOTAL..">#REF!</definedName>
    <definedName name="H_1">#N/A</definedName>
    <definedName name="H_2">#N/A</definedName>
    <definedName name="h_3">#N/A</definedName>
    <definedName name="h_water">#N/A</definedName>
    <definedName name="H1.0m이하" localSheetId="1">#REF!</definedName>
    <definedName name="H1.0m이하">#REF!</definedName>
    <definedName name="H1.2m" localSheetId="1">#REF!</definedName>
    <definedName name="H1.2m">#REF!</definedName>
    <definedName name="H1.5m" localSheetId="1">#REF!</definedName>
    <definedName name="H1.5m">#REF!</definedName>
    <definedName name="H1.8m" localSheetId="1">#REF!</definedName>
    <definedName name="H1.8m">#REF!</definedName>
    <definedName name="H100x100x6x8t_단중" localSheetId="1">#REF!</definedName>
    <definedName name="H100x100x6x8t_단중">#REF!</definedName>
    <definedName name="H100x100x6x8t_단중___0" localSheetId="1">#REF!</definedName>
    <definedName name="H100x100x6x8t_단중___0">#REF!</definedName>
    <definedName name="H100x100x6x8t_단중___2" localSheetId="1">#REF!</definedName>
    <definedName name="H100x100x6x8t_단중___2">#REF!</definedName>
    <definedName name="H10A1P" localSheetId="0">#REF!</definedName>
    <definedName name="H10A1P" localSheetId="1">#REF!</definedName>
    <definedName name="H10A1P">#REF!</definedName>
    <definedName name="h10a1t" localSheetId="0">#REF!</definedName>
    <definedName name="h10a1t" localSheetId="1">#REF!</definedName>
    <definedName name="h10a1t">#REF!</definedName>
    <definedName name="h10a2p" localSheetId="0">#REF!</definedName>
    <definedName name="h10a2p" localSheetId="1">#REF!</definedName>
    <definedName name="h10a2p">#REF!</definedName>
    <definedName name="h10a2t" localSheetId="0">#REF!</definedName>
    <definedName name="h10a2t" localSheetId="1">#REF!</definedName>
    <definedName name="h10a2t">#REF!</definedName>
    <definedName name="H11A1P" localSheetId="0">#REF!</definedName>
    <definedName name="H11A1P" localSheetId="1">#REF!</definedName>
    <definedName name="H11A1P">#REF!</definedName>
    <definedName name="h11a1t" localSheetId="0">#REF!</definedName>
    <definedName name="h11a1t" localSheetId="1">#REF!</definedName>
    <definedName name="h11a1t">#REF!</definedName>
    <definedName name="h11a2p" localSheetId="0">#REF!</definedName>
    <definedName name="h11a2p" localSheetId="1">#REF!</definedName>
    <definedName name="h11a2p">#REF!</definedName>
    <definedName name="H11A2T" localSheetId="0">#REF!</definedName>
    <definedName name="H11A2T" localSheetId="1">#REF!</definedName>
    <definedName name="H11A2T">#REF!</definedName>
    <definedName name="H125x125x6.5x9t_단중" localSheetId="1">#REF!</definedName>
    <definedName name="H125x125x6.5x9t_단중">#REF!</definedName>
    <definedName name="H125x125x6.5x9t_단중___0" localSheetId="1">#REF!</definedName>
    <definedName name="H125x125x6.5x9t_단중___0">#REF!</definedName>
    <definedName name="H125x125x6.5x9t_단중___2" localSheetId="1">#REF!</definedName>
    <definedName name="H125x125x6.5x9t_단중___2">#REF!</definedName>
    <definedName name="H13." localSheetId="1">#REF!</definedName>
    <definedName name="H13.">#REF!</definedName>
    <definedName name="H13.." localSheetId="1">#REF!</definedName>
    <definedName name="H13..">#REF!</definedName>
    <definedName name="H150x100x6x9t_단중" localSheetId="1">#REF!</definedName>
    <definedName name="H150x100x6x9t_단중">#REF!</definedName>
    <definedName name="H150x100x6x9t_단중___0" localSheetId="1">#REF!</definedName>
    <definedName name="H150x100x6x9t_단중___0">#REF!</definedName>
    <definedName name="H150x100x6x9t_단중___2" localSheetId="1">#REF!</definedName>
    <definedName name="H150x100x6x9t_단중___2">#REF!</definedName>
    <definedName name="H16." localSheetId="1">#REF!</definedName>
    <definedName name="H16.">#REF!</definedName>
    <definedName name="H16.." localSheetId="1">#REF!</definedName>
    <definedName name="H16..">#REF!</definedName>
    <definedName name="H19." localSheetId="1">#REF!</definedName>
    <definedName name="H19.">#REF!</definedName>
    <definedName name="H19.." localSheetId="1">#REF!</definedName>
    <definedName name="H19..">#REF!</definedName>
    <definedName name="H1A1P" localSheetId="0">#REF!</definedName>
    <definedName name="H1A1P" localSheetId="1">#REF!</definedName>
    <definedName name="H1A1P">#REF!</definedName>
    <definedName name="h1a1t" localSheetId="0">#REF!</definedName>
    <definedName name="h1a1t" localSheetId="1">#REF!</definedName>
    <definedName name="h1a1t">#REF!</definedName>
    <definedName name="h1a2p" localSheetId="0">#REF!</definedName>
    <definedName name="h1a2p" localSheetId="1">#REF!</definedName>
    <definedName name="h1a2p">#REF!</definedName>
    <definedName name="h1a2t" localSheetId="0">#REF!</definedName>
    <definedName name="h1a2t" localSheetId="1">#REF!</definedName>
    <definedName name="h1a2t">#REF!</definedName>
    <definedName name="H1C" localSheetId="0">#REF!</definedName>
    <definedName name="H1C" localSheetId="1">#REF!</definedName>
    <definedName name="H1C">#REF!</definedName>
    <definedName name="H1H" localSheetId="0">#REF!</definedName>
    <definedName name="H1H" localSheetId="1">#REF!</definedName>
    <definedName name="H1H">#REF!</definedName>
    <definedName name="H1L" localSheetId="0">#REF!</definedName>
    <definedName name="H1L" localSheetId="1">#REF!</definedName>
    <definedName name="H1L">#REF!</definedName>
    <definedName name="H1R" localSheetId="0">#REF!</definedName>
    <definedName name="H1R" localSheetId="1">#REF!</definedName>
    <definedName name="H1R">#REF!</definedName>
    <definedName name="H1WL" localSheetId="0">#REF!</definedName>
    <definedName name="H1WL" localSheetId="1">#REF!</definedName>
    <definedName name="H1WL">#REF!</definedName>
    <definedName name="H1WR" localSheetId="0">#REF!</definedName>
    <definedName name="H1WR" localSheetId="1">#REF!</definedName>
    <definedName name="H1WR">#REF!</definedName>
    <definedName name="H2.0m" localSheetId="1">#REF!</definedName>
    <definedName name="H2.0m">#REF!</definedName>
    <definedName name="H2.5m" localSheetId="1">#REF!</definedName>
    <definedName name="H2.5m">#REF!</definedName>
    <definedName name="H22." localSheetId="1">#REF!</definedName>
    <definedName name="H22.">#REF!</definedName>
    <definedName name="H22.." localSheetId="1">#REF!</definedName>
    <definedName name="H22..">#REF!</definedName>
    <definedName name="H25." localSheetId="1">#REF!</definedName>
    <definedName name="H25.">#REF!</definedName>
    <definedName name="H25.." localSheetId="1">#REF!</definedName>
    <definedName name="H25..">#REF!</definedName>
    <definedName name="H29." localSheetId="1">#REF!</definedName>
    <definedName name="H29.">#REF!</definedName>
    <definedName name="H29.." localSheetId="1">#REF!</definedName>
    <definedName name="H29..">#REF!</definedName>
    <definedName name="H2A1P" localSheetId="0">#REF!</definedName>
    <definedName name="H2A1P" localSheetId="1">#REF!</definedName>
    <definedName name="H2A1P">#REF!</definedName>
    <definedName name="h2a1t" localSheetId="0">#REF!</definedName>
    <definedName name="h2a1t" localSheetId="1">#REF!</definedName>
    <definedName name="h2a1t">#REF!</definedName>
    <definedName name="h2a2p" localSheetId="0">#REF!</definedName>
    <definedName name="h2a2p" localSheetId="1">#REF!</definedName>
    <definedName name="h2a2p">#REF!</definedName>
    <definedName name="h2a2t" localSheetId="0">#REF!</definedName>
    <definedName name="h2a2t" localSheetId="1">#REF!</definedName>
    <definedName name="h2a2t">#REF!</definedName>
    <definedName name="H2C" localSheetId="0">#REF!</definedName>
    <definedName name="H2C" localSheetId="1">#REF!</definedName>
    <definedName name="H2C">#REF!</definedName>
    <definedName name="H2H" localSheetId="0">#REF!</definedName>
    <definedName name="H2H" localSheetId="1">#REF!</definedName>
    <definedName name="H2H">#REF!</definedName>
    <definedName name="H2L" localSheetId="0">#REF!</definedName>
    <definedName name="H2L" localSheetId="1">#REF!</definedName>
    <definedName name="H2L">#REF!</definedName>
    <definedName name="H2R" localSheetId="0">#REF!</definedName>
    <definedName name="H2R" localSheetId="1">#REF!</definedName>
    <definedName name="H2R">#REF!</definedName>
    <definedName name="H2WL" localSheetId="0">#REF!</definedName>
    <definedName name="H2WL" localSheetId="1">#REF!</definedName>
    <definedName name="H2WL">#REF!</definedName>
    <definedName name="H2WR" localSheetId="0">#REF!</definedName>
    <definedName name="H2WR" localSheetId="1">#REF!</definedName>
    <definedName name="H2WR">#REF!</definedName>
    <definedName name="H3.0m" localSheetId="1">#REF!</definedName>
    <definedName name="H3.0m">#REF!</definedName>
    <definedName name="H3.5m" localSheetId="1">#REF!</definedName>
    <definedName name="H3.5m">#REF!</definedName>
    <definedName name="h33g" localSheetId="0">BlankMacro1</definedName>
    <definedName name="h33g">BlankMacro1</definedName>
    <definedName name="H3A1P" localSheetId="0">#REF!</definedName>
    <definedName name="H3A1P" localSheetId="1">#REF!</definedName>
    <definedName name="H3A1P">#REF!</definedName>
    <definedName name="h3a1t" localSheetId="0">#REF!</definedName>
    <definedName name="h3a1t" localSheetId="1">#REF!</definedName>
    <definedName name="h3a1t">#REF!</definedName>
    <definedName name="h3a2p" localSheetId="0">#REF!</definedName>
    <definedName name="h3a2p" localSheetId="1">#REF!</definedName>
    <definedName name="h3a2p">#REF!</definedName>
    <definedName name="h3a2t" localSheetId="0">#REF!</definedName>
    <definedName name="h3a2t" localSheetId="1">#REF!</definedName>
    <definedName name="h3a2t">#REF!</definedName>
    <definedName name="H3AP1" localSheetId="0">#REF!</definedName>
    <definedName name="H3AP1" localSheetId="1">#REF!</definedName>
    <definedName name="H3AP1">#REF!</definedName>
    <definedName name="H3H" localSheetId="0">#REF!</definedName>
    <definedName name="H3H" localSheetId="1">#REF!</definedName>
    <definedName name="H3H">#REF!</definedName>
    <definedName name="H3L" localSheetId="0">#REF!</definedName>
    <definedName name="H3L" localSheetId="1">#REF!</definedName>
    <definedName name="H3L">#REF!</definedName>
    <definedName name="H3R" localSheetId="0">#REF!</definedName>
    <definedName name="H3R" localSheetId="1">#REF!</definedName>
    <definedName name="H3R">#REF!</definedName>
    <definedName name="H3WL" localSheetId="0">#REF!</definedName>
    <definedName name="H3WL" localSheetId="1">#REF!</definedName>
    <definedName name="H3WL">#REF!</definedName>
    <definedName name="H3WR" localSheetId="0">#REF!</definedName>
    <definedName name="H3WR" localSheetId="1">#REF!</definedName>
    <definedName name="H3WR">#REF!</definedName>
    <definedName name="H4.0m" localSheetId="1">#REF!</definedName>
    <definedName name="H4.0m">#REF!</definedName>
    <definedName name="H4.5m" localSheetId="1">#REF!</definedName>
    <definedName name="H4.5m">#REF!</definedName>
    <definedName name="h4a1p" localSheetId="0">#REF!</definedName>
    <definedName name="h4a1p" localSheetId="1">#REF!</definedName>
    <definedName name="h4a1p">#REF!</definedName>
    <definedName name="h4a1t" localSheetId="0">#REF!</definedName>
    <definedName name="h4a1t" localSheetId="1">#REF!</definedName>
    <definedName name="h4a1t">#REF!</definedName>
    <definedName name="h4a2p" localSheetId="0">#REF!</definedName>
    <definedName name="h4a2p" localSheetId="1">#REF!</definedName>
    <definedName name="h4a2p">#REF!</definedName>
    <definedName name="h4a2t" localSheetId="0">#REF!</definedName>
    <definedName name="h4a2t" localSheetId="1">#REF!</definedName>
    <definedName name="h4a2t">#REF!</definedName>
    <definedName name="H4H" localSheetId="0">#REF!</definedName>
    <definedName name="H4H" localSheetId="1">#REF!</definedName>
    <definedName name="H4H">#REF!</definedName>
    <definedName name="H4L" localSheetId="0">#REF!</definedName>
    <definedName name="H4L" localSheetId="1">#REF!</definedName>
    <definedName name="H4L">#REF!</definedName>
    <definedName name="H4R" localSheetId="0">#REF!</definedName>
    <definedName name="H4R" localSheetId="1">#REF!</definedName>
    <definedName name="H4R">#REF!</definedName>
    <definedName name="H5.0m" localSheetId="1">#REF!</definedName>
    <definedName name="H5.0m">#REF!</definedName>
    <definedName name="H5A1P" localSheetId="0">#REF!</definedName>
    <definedName name="H5A1P" localSheetId="1">#REF!</definedName>
    <definedName name="H5A1P">#REF!</definedName>
    <definedName name="h5a1t" localSheetId="0">#REF!</definedName>
    <definedName name="h5a1t" localSheetId="1">#REF!</definedName>
    <definedName name="h5a1t">#REF!</definedName>
    <definedName name="h5a2p" localSheetId="0">#REF!</definedName>
    <definedName name="h5a2p" localSheetId="1">#REF!</definedName>
    <definedName name="h5a2p">#REF!</definedName>
    <definedName name="h5a2t" localSheetId="0">#REF!</definedName>
    <definedName name="h5a2t" localSheetId="1">#REF!</definedName>
    <definedName name="h5a2t">#REF!</definedName>
    <definedName name="H5L" localSheetId="0">#REF!</definedName>
    <definedName name="H5L" localSheetId="1">#REF!</definedName>
    <definedName name="H5L">#REF!</definedName>
    <definedName name="H5R" localSheetId="0">#REF!</definedName>
    <definedName name="H5R" localSheetId="1">#REF!</definedName>
    <definedName name="H5R">#REF!</definedName>
    <definedName name="H6A1P" localSheetId="0">#REF!</definedName>
    <definedName name="H6A1P" localSheetId="1">#REF!</definedName>
    <definedName name="H6A1P">#REF!</definedName>
    <definedName name="h6a1t" localSheetId="0">#REF!</definedName>
    <definedName name="h6a1t" localSheetId="1">#REF!</definedName>
    <definedName name="h6a1t">#REF!</definedName>
    <definedName name="h6a2p" localSheetId="0">#REF!</definedName>
    <definedName name="h6a2p" localSheetId="1">#REF!</definedName>
    <definedName name="h6a2p">#REF!</definedName>
    <definedName name="h6a2t" localSheetId="0">#REF!</definedName>
    <definedName name="h6a2t" localSheetId="1">#REF!</definedName>
    <definedName name="h6a2t">#REF!</definedName>
    <definedName name="H6L" localSheetId="0">#REF!</definedName>
    <definedName name="H6L" localSheetId="1">#REF!</definedName>
    <definedName name="H6L">#REF!</definedName>
    <definedName name="H6R" localSheetId="0">#REF!</definedName>
    <definedName name="H6R" localSheetId="1">#REF!</definedName>
    <definedName name="H6R">#REF!</definedName>
    <definedName name="H7A1P" localSheetId="0">#REF!</definedName>
    <definedName name="H7A1P" localSheetId="1">#REF!</definedName>
    <definedName name="H7A1P">#REF!</definedName>
    <definedName name="h7a1t" localSheetId="0">#REF!</definedName>
    <definedName name="h7a1t" localSheetId="1">#REF!</definedName>
    <definedName name="h7a1t">#REF!</definedName>
    <definedName name="h7a2p" localSheetId="0">#REF!</definedName>
    <definedName name="h7a2p" localSheetId="1">#REF!</definedName>
    <definedName name="h7a2p">#REF!</definedName>
    <definedName name="h7a2t" localSheetId="0">#REF!</definedName>
    <definedName name="h7a2t" localSheetId="1">#REF!</definedName>
    <definedName name="h7a2t">#REF!</definedName>
    <definedName name="H7L" localSheetId="0">#REF!</definedName>
    <definedName name="H7L" localSheetId="1">#REF!</definedName>
    <definedName name="H7L">#REF!</definedName>
    <definedName name="H7R" localSheetId="0">#REF!</definedName>
    <definedName name="H7R" localSheetId="1">#REF!</definedName>
    <definedName name="H7R">#REF!</definedName>
    <definedName name="H8A1P" localSheetId="0">#REF!</definedName>
    <definedName name="H8A1P" localSheetId="1">#REF!</definedName>
    <definedName name="H8A1P">#REF!</definedName>
    <definedName name="h8a1t" localSheetId="0">#REF!</definedName>
    <definedName name="h8a1t" localSheetId="1">#REF!</definedName>
    <definedName name="h8a1t">#REF!</definedName>
    <definedName name="h8a2p" localSheetId="0">#REF!</definedName>
    <definedName name="h8a2p" localSheetId="1">#REF!</definedName>
    <definedName name="h8a2p">#REF!</definedName>
    <definedName name="h8a2t" localSheetId="0">#REF!</definedName>
    <definedName name="h8a2t" localSheetId="1">#REF!</definedName>
    <definedName name="h8a2t">#REF!</definedName>
    <definedName name="H9A" localSheetId="0">#REF!</definedName>
    <definedName name="H9A" localSheetId="1">#REF!</definedName>
    <definedName name="H9A">#REF!</definedName>
    <definedName name="H9A1P" localSheetId="0">#REF!</definedName>
    <definedName name="H9A1P" localSheetId="1">#REF!</definedName>
    <definedName name="H9A1P">#REF!</definedName>
    <definedName name="h9a1t" localSheetId="0">#REF!</definedName>
    <definedName name="h9a1t" localSheetId="1">#REF!</definedName>
    <definedName name="h9a1t">#REF!</definedName>
    <definedName name="h9a2p" localSheetId="0">#REF!</definedName>
    <definedName name="h9a2p" localSheetId="1">#REF!</definedName>
    <definedName name="h9a2p">#REF!</definedName>
    <definedName name="h9a2t" localSheetId="0">#REF!</definedName>
    <definedName name="h9a2t" localSheetId="1">#REF!</definedName>
    <definedName name="h9a2t">#REF!</definedName>
    <definedName name="HA1P" localSheetId="0">#REF!</definedName>
    <definedName name="HA1P" localSheetId="1">#REF!</definedName>
    <definedName name="HA1P">#REF!</definedName>
    <definedName name="ha1t" localSheetId="0">#REF!</definedName>
    <definedName name="ha1t" localSheetId="1">#REF!</definedName>
    <definedName name="ha1t">#REF!</definedName>
    <definedName name="ha2p" localSheetId="0">#REF!</definedName>
    <definedName name="ha2p" localSheetId="1">#REF!</definedName>
    <definedName name="ha2p">#REF!</definedName>
    <definedName name="ha2t" localSheetId="0">#REF!</definedName>
    <definedName name="ha2t" localSheetId="1">#REF!</definedName>
    <definedName name="ha2t">#REF!</definedName>
    <definedName name="han" localSheetId="5" hidden="1">#REF!</definedName>
    <definedName name="han" localSheetId="1" hidden="1">#REF!</definedName>
    <definedName name="han" hidden="1">#REF!</definedName>
    <definedName name="HAP" localSheetId="0">#REF!</definedName>
    <definedName name="HAP">#REF!</definedName>
    <definedName name="HC" localSheetId="1">#REF!</definedName>
    <definedName name="HC">#REF!</definedName>
    <definedName name="HDAS" localSheetId="0">#REF!</definedName>
    <definedName name="HDAS">#REF!</definedName>
    <definedName name="HDBFGR" localSheetId="0">#REF!</definedName>
    <definedName name="HDBFGR">#REF!</definedName>
    <definedName name="HDFDFG" localSheetId="0">#REF!</definedName>
    <definedName name="HDFDFG">#REF!</definedName>
    <definedName name="hdffwe" localSheetId="0">#REF!</definedName>
    <definedName name="hdffwe">#REF!</definedName>
    <definedName name="hdfg" localSheetId="0">#REF!</definedName>
    <definedName name="hdfg">#REF!</definedName>
    <definedName name="HDFGDF" localSheetId="0">#REF!</definedName>
    <definedName name="HDFGDF">#REF!</definedName>
    <definedName name="HDFGDFG" localSheetId="0">#REF!</definedName>
    <definedName name="HDFGDFG">#REF!</definedName>
    <definedName name="HDFGDGD" localSheetId="0">#REF!</definedName>
    <definedName name="HDFGDGD">#REF!</definedName>
    <definedName name="HDFGDGDR" localSheetId="0">#REF!</definedName>
    <definedName name="HDFGDGDR">#REF!</definedName>
    <definedName name="HDFGGDDS" localSheetId="0">#REF!</definedName>
    <definedName name="HDFGGDDS">#REF!</definedName>
    <definedName name="HDFGTER" localSheetId="0">#REF!</definedName>
    <definedName name="HDFGTER">#REF!</definedName>
    <definedName name="HDFSZDF" localSheetId="0">#REF!</definedName>
    <definedName name="HDFSZDF">#REF!</definedName>
    <definedName name="HDFTH" localSheetId="0">#REF!</definedName>
    <definedName name="HDFTH">#REF!</definedName>
    <definedName name="hdfv" localSheetId="0">#REF!</definedName>
    <definedName name="hdfv">#REF!</definedName>
    <definedName name="HDGBG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edv" localSheetId="0">#REF!</definedName>
    <definedName name="hdgedv">#REF!</definedName>
    <definedName name="hdgxdv" localSheetId="0">#REF!</definedName>
    <definedName name="hdgxdv">#REF!</definedName>
    <definedName name="HDRG" localSheetId="0">#REF!</definedName>
    <definedName name="HDRG">#REF!</definedName>
    <definedName name="hdsv" localSheetId="0">#REF!</definedName>
    <definedName name="hdsv">#REF!</definedName>
    <definedName name="HE">#REF!</definedName>
    <definedName name="HERE" hidden="1">{#N/A,#N/A,TRUE,"손익보고"}</definedName>
    <definedName name="HF" localSheetId="0">#REF!</definedName>
    <definedName name="HF" localSheetId="1">#REF!</definedName>
    <definedName name="HF">#REF!</definedName>
    <definedName name="HFDFD" localSheetId="0">#REF!</definedName>
    <definedName name="HFDFD">#REF!</definedName>
    <definedName name="HFDGDRG" localSheetId="0">#REF!</definedName>
    <definedName name="HFDGDRG">#REF!</definedName>
    <definedName name="HFDHDFG" localSheetId="0">#REF!</definedName>
    <definedName name="HFDHDFG">#REF!</definedName>
    <definedName name="HFGDX" localSheetId="0">#REF!</definedName>
    <definedName name="HFGDX">#REF!</definedName>
    <definedName name="HFTHFTRH" localSheetId="0">#REF!</definedName>
    <definedName name="HFTHFTRH">#REF!</definedName>
    <definedName name="hfxcvxd" localSheetId="0">#REF!</definedName>
    <definedName name="hfxcvxd">#REF!</definedName>
    <definedName name="hgd" localSheetId="5" hidden="1">{#N/A,#N/A,FALSE,"배수2"}</definedName>
    <definedName name="hgd" localSheetId="1" hidden="1">{#N/A,#N/A,FALSE,"배수2"}</definedName>
    <definedName name="hgd" hidden="1">{#N/A,#N/A,FALSE,"배수2"}</definedName>
    <definedName name="hgdg" localSheetId="0">#REF!</definedName>
    <definedName name="hgdg">#REF!</definedName>
    <definedName name="h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h" localSheetId="0">BlankMacro1</definedName>
    <definedName name="hgh">BlankMacro1</definedName>
    <definedName name="hghdh" localSheetId="0">BlankMacro1</definedName>
    <definedName name="hghdh">BlankMacro1</definedName>
    <definedName name="hghg" localSheetId="0">BlankMacro1</definedName>
    <definedName name="hghg">BlankMacro1</definedName>
    <definedName name="HGRESFES">#REF!</definedName>
    <definedName name="hgrxg" localSheetId="1">#REF!</definedName>
    <definedName name="hgrxg">#REF!</definedName>
    <definedName name="HH" localSheetId="0">#REF!</definedName>
    <definedName name="HH">#REF!</definedName>
    <definedName name="HHH" localSheetId="0" hidden="1">#REF!</definedName>
    <definedName name="HHH" hidden="1">#REF!</definedName>
    <definedName name="HHHH" localSheetId="0" hidden="1">#REF!</definedName>
    <definedName name="HHHH" hidden="1">#REF!</definedName>
    <definedName name="hhhhhh" localSheetId="1">원가계산서!hhhhhh</definedName>
    <definedName name="hhhhhh">[6]!hhhhhh</definedName>
    <definedName name="HHR" hidden="1">{#N/A,#N/A,FALSE,"포장2"}</definedName>
    <definedName name="hjcfx" localSheetId="0">#REF!</definedName>
    <definedName name="hjcfx">#REF!</definedName>
    <definedName name="HJDFGH" localSheetId="0">#REF!</definedName>
    <definedName name="HJDFGH">#REF!</definedName>
    <definedName name="hjdfv" localSheetId="0">#REF!</definedName>
    <definedName name="hjdfv">#REF!</definedName>
    <definedName name="HJFTHTR" localSheetId="0">#REF!</definedName>
    <definedName name="HJFTHTR">#REF!</definedName>
    <definedName name="hjg" localSheetId="0">BlankMacro1</definedName>
    <definedName name="hjg">BlankMacro1</definedName>
    <definedName name="HJGFTBV" localSheetId="0">#REF!</definedName>
    <definedName name="HJGFTBV">#REF!</definedName>
    <definedName name="hjjg" localSheetId="0">#REF!</definedName>
    <definedName name="hjjg">#REF!</definedName>
    <definedName name="HJY" localSheetId="0">#REF!</definedName>
    <definedName name="HJY">#REF!</definedName>
    <definedName name="hk" localSheetId="0">BlankMacro1</definedName>
    <definedName name="hk">BlankMacro1</definedName>
    <definedName name="hkilgu" localSheetId="5" hidden="1">{#N/A,#N/A,FALSE,"포장2"}</definedName>
    <definedName name="hkilgu" localSheetId="1" hidden="1">{#N/A,#N/A,FALSE,"포장2"}</definedName>
    <definedName name="hkilgu" hidden="1">{#N/A,#N/A,FALSE,"포장2"}</definedName>
    <definedName name="hkjmmh" localSheetId="0">BlankMacro1</definedName>
    <definedName name="hkjmmh">BlankMacro1</definedName>
    <definedName name="HL" localSheetId="0">#REF!</definedName>
    <definedName name="HL">#REF!</definedName>
    <definedName name="HMHM"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ng" localSheetId="0">BlankMacro1</definedName>
    <definedName name="hng">BlankMacro1</definedName>
    <definedName name="HOHOHO">#REF!</definedName>
    <definedName name="HP" localSheetId="0">#REF!</definedName>
    <definedName name="HP" localSheetId="1">#REF!</definedName>
    <definedName name="HP">#REF!</definedName>
    <definedName name="HPP" localSheetId="0">#REF!</definedName>
    <definedName name="HPP">#REF!</definedName>
    <definedName name="HR" localSheetId="0">#REF!</definedName>
    <definedName name="HR" localSheetId="1">#REF!</definedName>
    <definedName name="HR">#REF!</definedName>
    <definedName name="HRDGD" localSheetId="0">#REF!</definedName>
    <definedName name="HRDGD">#REF!</definedName>
    <definedName name="HS" localSheetId="0">#REF!</definedName>
    <definedName name="HS">#REF!</definedName>
    <definedName name="hsdfv" localSheetId="0">#REF!</definedName>
    <definedName name="hsdfv">#REF!</definedName>
    <definedName name="HSH" localSheetId="0">#REF!</definedName>
    <definedName name="HSH" localSheetId="1">#REF!</definedName>
    <definedName name="HSH">#REF!</definedName>
    <definedName name="HTFGF" localSheetId="0">#REF!</definedName>
    <definedName name="HTFGF">#REF!</definedName>
    <definedName name="HTGD" localSheetId="0">#REF!</definedName>
    <definedName name="HTGD">#REF!</definedName>
    <definedName name="hth" localSheetId="0">BlankMacro1</definedName>
    <definedName name="hth">BlankMacro1</definedName>
    <definedName name="HTHT"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h" localSheetId="0">BlankMacro1</definedName>
    <definedName name="hthth">BlankMacro1</definedName>
    <definedName name="HTML_CodePage" hidden="1">949</definedName>
    <definedName name="HTML_Control" localSheetId="0" hidden="1">{"'공사부문'!$A$6:$A$32"}</definedName>
    <definedName name="HTML_Control" localSheetId="5" hidden="1">{"'Firr(선)'!$AS$1:$AY$62","'Firr(사)'!$AS$1:$AY$62","'Firr(회)'!$AS$1:$AY$62","'Firr(선)'!$L$1:$V$62","'Firr(사)'!$L$1:$V$62","'Firr(회)'!$L$1:$V$62"}</definedName>
    <definedName name="HTML_Control" localSheetId="1" hidden="1">{"'Firr(선)'!$AS$1:$AY$62","'Firr(사)'!$AS$1:$AY$62","'Firr(회)'!$AS$1:$AY$62","'Firr(선)'!$L$1:$V$62","'Firr(사)'!$L$1:$V$62","'Firr(회)'!$L$1:$V$62"}</definedName>
    <definedName name="HTML_Control" hidden="1">{"'Firr(선)'!$AS$1:$AY$62","'Firr(사)'!$AS$1:$AY$62","'Firr(회)'!$AS$1:$AY$62","'Firr(선)'!$L$1:$V$62","'Firr(사)'!$L$1:$V$62","'Firr(회)'!$L$1:$V$62"}</definedName>
    <definedName name="HTML_Description" hidden="1">""</definedName>
    <definedName name="HTML_Email" hidden="1">""</definedName>
    <definedName name="HTML_Header" localSheetId="0" hidden="1">"공사부문"</definedName>
    <definedName name="HTML_Header" hidden="1">"8%"</definedName>
    <definedName name="HTML_LastUpdate" localSheetId="0" hidden="1">"98-04-27"</definedName>
    <definedName name="HTML_LastUpdate" hidden="1">"2000-11-08"</definedName>
    <definedName name="HTML_LineAfter" hidden="1">FALSE</definedName>
    <definedName name="HTML_LineBefore" hidden="1">FALSE</definedName>
    <definedName name="HTML_Name" localSheetId="0" hidden="1">"김준곤"</definedName>
    <definedName name="HTML_Name" hidden="1">"이제찬"</definedName>
    <definedName name="HTML_OBDlg2" hidden="1">TRUE</definedName>
    <definedName name="HTML_OBDlg4" hidden="1">TRUE</definedName>
    <definedName name="HTML_OS" hidden="1">0</definedName>
    <definedName name="HTML_PathFile" localSheetId="0" hidden="1">"C:\WINNT\Profiles\Administrator\Personal\MyHTML.htm"</definedName>
    <definedName name="HTML_PathFile" hidden="1">"C:\My Documents\MyHTML.htm"</definedName>
    <definedName name="HTML_Title" localSheetId="0" hidden="1">"시중노임단가"</definedName>
    <definedName name="HTML_Title" hidden="1">"Firrsrwd"</definedName>
    <definedName name="hty" localSheetId="0">BlankMacro1</definedName>
    <definedName name="hty">BlankMacro1</definedName>
    <definedName name="huj" localSheetId="0">#REF!</definedName>
    <definedName name="huj">#REF!</definedName>
    <definedName name="hujnbn" localSheetId="0">#REF!</definedName>
    <definedName name="hujnbn">#REF!</definedName>
    <definedName name="HWL" localSheetId="0">#REF!</definedName>
    <definedName name="HWL">#REF!</definedName>
    <definedName name="HWR" localSheetId="0">#REF!</definedName>
    <definedName name="HWR" localSheetId="1">#REF!</definedName>
    <definedName name="HWR">#REF!</definedName>
    <definedName name="hzsc" localSheetId="0">#REF!</definedName>
    <definedName name="hzsc">#REF!</definedName>
    <definedName name="H사" localSheetId="0">#REF!</definedName>
    <definedName name="H사" localSheetId="1">#REF!</definedName>
    <definedName name="H사">#REF!</definedName>
    <definedName name="H삼" localSheetId="0">#REF!</definedName>
    <definedName name="H삼" localSheetId="1">#REF!</definedName>
    <definedName name="H삼">#REF!</definedName>
    <definedName name="H이" localSheetId="0">#REF!</definedName>
    <definedName name="H이" localSheetId="1">#REF!</definedName>
    <definedName name="H이">#REF!</definedName>
    <definedName name="H일" localSheetId="0">#REF!</definedName>
    <definedName name="H일" localSheetId="1">#REF!</definedName>
    <definedName name="H일">#REF!</definedName>
    <definedName name="i" localSheetId="0">BlankMacro1</definedName>
    <definedName name="i">BlankMacro1</definedName>
    <definedName name="I.P제원표" localSheetId="0">#REF!</definedName>
    <definedName name="I.P제원표">#REF!</definedName>
    <definedName name="ID" localSheetId="0">#REF!,#REF!</definedName>
    <definedName name="ID" localSheetId="1">#REF!,#REF!</definedName>
    <definedName name="ID">#REF!,#REF!</definedName>
    <definedName name="IELWSALES" localSheetId="0">#REF!</definedName>
    <definedName name="IELWSALES">#REF!</definedName>
    <definedName name="IELYSALES" localSheetId="0">#REF!</definedName>
    <definedName name="IELYSALES">#REF!</definedName>
    <definedName name="IEPLANSALES" localSheetId="0">#REF!</definedName>
    <definedName name="IEPLANSALES">#REF!</definedName>
    <definedName name="IESP" localSheetId="0">#REF!</definedName>
    <definedName name="IESP">#REF!</definedName>
    <definedName name="IGFB" localSheetId="0">#REF!</definedName>
    <definedName name="IGFB">#REF!</definedName>
    <definedName name="IGFBF" localSheetId="0">#REF!</definedName>
    <definedName name="IGFBF">#REF!</definedName>
    <definedName name="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JELLS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K">#REF!</definedName>
    <definedName name="IKGHJGFYHJ" localSheetId="0">#REF!</definedName>
    <definedName name="IKGHJGFYHJ">#REF!</definedName>
    <definedName name="il" localSheetId="1">#REF!</definedName>
    <definedName name="il">#REF!</definedName>
    <definedName name="IntFreeCred" localSheetId="0">#REF!</definedName>
    <definedName name="IntFreeCred">#REF!</definedName>
    <definedName name="INTPUT" localSheetId="0">#REF!</definedName>
    <definedName name="INTPUT">#N/A</definedName>
    <definedName name="INTPUTDATA" localSheetId="0">#REF!</definedName>
    <definedName name="INTPUTDATA">#N/A</definedName>
    <definedName name="IOIOIOIO" localSheetId="5" hidden="1">{#N/A,#N/A,FALSE,"표지목차"}</definedName>
    <definedName name="IOIOIOIO" localSheetId="1" hidden="1">{#N/A,#N/A,FALSE,"표지목차"}</definedName>
    <definedName name="IOIOIOIO" hidden="1">{#N/A,#N/A,FALSE,"표지목차"}</definedName>
    <definedName name="ir_d3">#REF!</definedName>
    <definedName name="ir2rtcfr3c1r4c26rtqu" localSheetId="1">#REF!</definedName>
    <definedName name="ir2rtcfr3c1r4c26rtqu">#REF!</definedName>
    <definedName name="IT7U" localSheetId="0">#REF!</definedName>
    <definedName name="IT7U">#REF!</definedName>
    <definedName name="ITEM">[19]ITEM!#REF!</definedName>
    <definedName name="ITF" localSheetId="0">#REF!</definedName>
    <definedName name="ITF">#REF!</definedName>
    <definedName name="ITNUM" localSheetId="1">#REF!</definedName>
    <definedName name="ITNUM">#REF!</definedName>
    <definedName name="ITYHJGFT" localSheetId="0">#REF!</definedName>
    <definedName name="ITYHJGFT">#REF!</definedName>
    <definedName name="ITYS" localSheetId="0">#REF!</definedName>
    <definedName name="ITYS">#REF!</definedName>
    <definedName name="ITYSDF" localSheetId="0">#REF!</definedName>
    <definedName name="ITYSDF">#REF!</definedName>
    <definedName name="ITYWESCD" localSheetId="0">#REF!</definedName>
    <definedName name="ITYWESCD">#REF!</definedName>
    <definedName name="i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YCFB" localSheetId="0">#REF!</definedName>
    <definedName name="IYCFB">#REF!</definedName>
    <definedName name="IYESZXD" localSheetId="0">#REF!</definedName>
    <definedName name="IYESZXD">#REF!</definedName>
    <definedName name="iygfbndf" localSheetId="0">#REF!</definedName>
    <definedName name="iygfbndf">#REF!</definedName>
    <definedName name="IYGHJGF" localSheetId="0">#REF!</definedName>
    <definedName name="IYGHJGF">#REF!</definedName>
    <definedName name="iygn" localSheetId="0">#REF!</definedName>
    <definedName name="iygn">#REF!</definedName>
    <definedName name="IYTGJGVH" localSheetId="0">#REF!</definedName>
    <definedName name="IYTGJGVH">#REF!</definedName>
    <definedName name="IYTJF" localSheetId="0">#REF!</definedName>
    <definedName name="IYTJF">#REF!</definedName>
    <definedName name="iyttry" localSheetId="0">#REF!</definedName>
    <definedName name="iyttry">#REF!</definedName>
    <definedName name="IYU" localSheetId="0">#REF!</definedName>
    <definedName name="IYU">#REF!</definedName>
    <definedName name="J"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#REF!</definedName>
    <definedName name="J_A" localSheetId="1">#REF!</definedName>
    <definedName name="J_A">#REF!</definedName>
    <definedName name="J_B" localSheetId="1">#REF!</definedName>
    <definedName name="J_B">#REF!</definedName>
    <definedName name="J_B1" localSheetId="1">#REF!</definedName>
    <definedName name="J_B1">#REF!</definedName>
    <definedName name="J_B2" localSheetId="1">#REF!</definedName>
    <definedName name="J_B2">#REF!</definedName>
    <definedName name="J_B3" localSheetId="1">#REF!</definedName>
    <definedName name="J_B3">#REF!</definedName>
    <definedName name="J_B4" localSheetId="1">#REF!</definedName>
    <definedName name="J_B4">#REF!</definedName>
    <definedName name="J_C1" localSheetId="1">#REF!</definedName>
    <definedName name="J_C1">#REF!</definedName>
    <definedName name="J_C11" localSheetId="1">#REF!</definedName>
    <definedName name="J_C11">#REF!</definedName>
    <definedName name="J_C12" localSheetId="1">#REF!</definedName>
    <definedName name="J_C12">#REF!</definedName>
    <definedName name="J_C2" localSheetId="1">#REF!</definedName>
    <definedName name="J_C2">#REF!</definedName>
    <definedName name="J_C21" localSheetId="1">#REF!</definedName>
    <definedName name="J_C21">#REF!</definedName>
    <definedName name="J_C22" localSheetId="1">#REF!</definedName>
    <definedName name="J_C22">#REF!</definedName>
    <definedName name="J_C3" localSheetId="1">#REF!</definedName>
    <definedName name="J_C3">#REF!</definedName>
    <definedName name="J_C31" localSheetId="1">#REF!</definedName>
    <definedName name="J_C31">#REF!</definedName>
    <definedName name="J_C32" localSheetId="1">#REF!</definedName>
    <definedName name="J_C32">#REF!</definedName>
    <definedName name="J_D" localSheetId="1">#REF!</definedName>
    <definedName name="J_D">#REF!</definedName>
    <definedName name="J_H" localSheetId="1">#REF!</definedName>
    <definedName name="J_H">#REF!</definedName>
    <definedName name="J_HOLE" localSheetId="1">#REF!</definedName>
    <definedName name="J_HOLE">#REF!</definedName>
    <definedName name="J_O1" localSheetId="1">#REF!</definedName>
    <definedName name="J_O1">#REF!</definedName>
    <definedName name="J_O2" localSheetId="1">#REF!</definedName>
    <definedName name="J_O2">#REF!</definedName>
    <definedName name="J_S" localSheetId="1">#REF!</definedName>
    <definedName name="J_S">#REF!</definedName>
    <definedName name="J_S1" localSheetId="1">#REF!</definedName>
    <definedName name="J_S1">#REF!</definedName>
    <definedName name="J_S2" localSheetId="1">#REF!</definedName>
    <definedName name="J_S2">#REF!</definedName>
    <definedName name="ja" localSheetId="1">#REF!</definedName>
    <definedName name="ja">#REF!</definedName>
    <definedName name="JANG" hidden="1">[2]Sheet10!$Q$45:$AT$45</definedName>
    <definedName name="JB" localSheetId="0">#REF!</definedName>
    <definedName name="JB">#REF!</definedName>
    <definedName name="JBP" localSheetId="0">#REF!</definedName>
    <definedName name="JBP">#REF!</definedName>
    <definedName name="JBR" localSheetId="0">#REF!</definedName>
    <definedName name="JBR">#REF!</definedName>
    <definedName name="JBS" localSheetId="0">#REF!</definedName>
    <definedName name="JBS">#REF!</definedName>
    <definedName name="jc_range" localSheetId="1">#REF!</definedName>
    <definedName name="jc_range">#REF!</definedName>
    <definedName name="jcv" localSheetId="0">#REF!</definedName>
    <definedName name="jcv">#REF!</definedName>
    <definedName name="jdfcg" localSheetId="0">#REF!</definedName>
    <definedName name="jdfcg">#REF!</definedName>
    <definedName name="JDFD" localSheetId="0">#REF!</definedName>
    <definedName name="JDFD">#REF!</definedName>
    <definedName name="JDFHDF" localSheetId="0">#REF!</definedName>
    <definedName name="JDFHDF">#REF!</definedName>
    <definedName name="JDFHDFVCNBC" localSheetId="0">#REF!</definedName>
    <definedName name="JDFHDFVCNBC">#REF!</definedName>
    <definedName name="JDGSE" localSheetId="0">#REF!</definedName>
    <definedName name="JDGSE">#REF!</definedName>
    <definedName name="JDRGF" localSheetId="0">#REF!</definedName>
    <definedName name="JDRGF">#REF!</definedName>
    <definedName name="jfdgfr" localSheetId="0">#REF!</definedName>
    <definedName name="jfdgfr">#REF!</definedName>
    <definedName name="jfghdf" localSheetId="0">#REF!</definedName>
    <definedName name="jfghdf">#REF!</definedName>
    <definedName name="JFGTHTFR" localSheetId="0">#REF!</definedName>
    <definedName name="JFGTHTFR">#REF!</definedName>
    <definedName name="jfhfgf" localSheetId="0">#REF!</definedName>
    <definedName name="jfhfgf">#REF!</definedName>
    <definedName name="JFSDGD" localSheetId="0">#REF!</definedName>
    <definedName name="JFSDGD">#REF!</definedName>
    <definedName name="JFTRGDFBF" localSheetId="0">#REF!</definedName>
    <definedName name="JFTRGDFBF">#REF!</definedName>
    <definedName name="JFTXCV" localSheetId="0">#REF!</definedName>
    <definedName name="JFTXCV">#REF!</definedName>
    <definedName name="jgb" localSheetId="0">#REF!</definedName>
    <definedName name="jgb">#REF!</definedName>
    <definedName name="JGCFB" localSheetId="0">#REF!</definedName>
    <definedName name="JGCFB">#REF!</definedName>
    <definedName name="JGF" localSheetId="0">#REF!</definedName>
    <definedName name="JGF">#REF!</definedName>
    <definedName name="jgfb" localSheetId="0">#REF!</definedName>
    <definedName name="jgfb">#REF!</definedName>
    <definedName name="JGFFTHTR" localSheetId="0">#REF!</definedName>
    <definedName name="JGFFTHTR">#REF!</definedName>
    <definedName name="JGFH" localSheetId="0">#REF!</definedName>
    <definedName name="JGFH">#REF!</definedName>
    <definedName name="JGFHDFGDG" localSheetId="0">#REF!</definedName>
    <definedName name="JGFHDFGDG">#REF!</definedName>
    <definedName name="JGFHGF" localSheetId="0">#REF!</definedName>
    <definedName name="JGFHGF">#REF!</definedName>
    <definedName name="JGFHGFH" localSheetId="0">#REF!</definedName>
    <definedName name="JGFHGFH">#REF!</definedName>
    <definedName name="JGFHJGFT" localSheetId="0">#REF!</definedName>
    <definedName name="JGFHJGFT">#REF!</definedName>
    <definedName name="JGFXCF" localSheetId="0">#REF!</definedName>
    <definedName name="JGFXCF">#REF!</definedName>
    <definedName name="JGFZ" localSheetId="0">#REF!</definedName>
    <definedName name="JGFZ">#REF!</definedName>
    <definedName name="JHDFBGFD" localSheetId="0">#REF!</definedName>
    <definedName name="JHDFBGFD">#REF!</definedName>
    <definedName name="JHDRG" localSheetId="0">#REF!</definedName>
    <definedName name="JHDRG">#REF!</definedName>
    <definedName name="jhjhhhh" localSheetId="5" hidden="1">{"'용역비'!$A$4:$C$8"}</definedName>
    <definedName name="jhjhhhh" localSheetId="1" hidden="1">{"'용역비'!$A$4:$C$8"}</definedName>
    <definedName name="jhjhhhh" hidden="1">{"'용역비'!$A$4:$C$8"}</definedName>
    <definedName name="jhjyjy" localSheetId="0">BlankMacro1</definedName>
    <definedName name="jhjyjy">BlankMacro1</definedName>
    <definedName name="JHKUHK" localSheetId="0">#REF!</definedName>
    <definedName name="JHKUHK">#REF!</definedName>
    <definedName name="jhm" localSheetId="0">BlankMacro1</definedName>
    <definedName name="jhm">BlankMacro1</definedName>
    <definedName name="JIGFDHDFG" localSheetId="0">#REF!</definedName>
    <definedName name="JIGFDHDFG">#REF!</definedName>
    <definedName name="JIHO">#REF!</definedName>
    <definedName name="jin" localSheetId="1">#REF!</definedName>
    <definedName name="jin">#REF!</definedName>
    <definedName name="jj"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77." localSheetId="1">#REF!</definedName>
    <definedName name="JJ77.">#REF!</definedName>
    <definedName name="JJFOR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 localSheetId="1">#REF!</definedName>
    <definedName name="jjj">#REF!</definedName>
    <definedName name="JJJJ"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 localSheetId="1">#REF!</definedName>
    <definedName name="jjjj">#REF!</definedName>
    <definedName name="jjjjj" localSheetId="0">BlankMacro1</definedName>
    <definedName name="jjjjj">BlankMacro1</definedName>
    <definedName name="JJSUW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 localSheetId="0">BlankMacro1</definedName>
    <definedName name="JK" hidden="1">[2]전기자료!$Q$48:$AT$48</definedName>
    <definedName name="JKGFHF" localSheetId="0">#REF!</definedName>
    <definedName name="JKGFHF">#REF!</definedName>
    <definedName name="jkghjgk" localSheetId="0" hidden="1">#REF!</definedName>
    <definedName name="jkghjgk" hidden="1">#REF!</definedName>
    <definedName name="JKGYNH" localSheetId="0">#REF!</definedName>
    <definedName name="JKGYNH">#REF!</definedName>
    <definedName name="JKJKJKJK" localSheetId="5" hidden="1">{#N/A,#N/A,FALSE,"포장1";#N/A,#N/A,FALSE,"포장1"}</definedName>
    <definedName name="JKJKJKJK" localSheetId="1" hidden="1">{#N/A,#N/A,FALSE,"포장1";#N/A,#N/A,FALSE,"포장1"}</definedName>
    <definedName name="JKJKJKJK" hidden="1">{#N/A,#N/A,FALSE,"포장1";#N/A,#N/A,FALSE,"포장1"}</definedName>
    <definedName name="jku" localSheetId="0">BlankMacro1</definedName>
    <definedName name="jku">BlankMacro1</definedName>
    <definedName name="jkyt" localSheetId="0">BlankMacro1</definedName>
    <definedName name="jkyt">BlankMacro1</definedName>
    <definedName name="JOINT">#REF!</definedName>
    <definedName name="jopp" localSheetId="0">BlankMacro1</definedName>
    <definedName name="jopp">BlankMacro1</definedName>
    <definedName name="JPP" localSheetId="0">#REF!</definedName>
    <definedName name="JPP">#REF!</definedName>
    <definedName name="jrtgher" localSheetId="0">#REF!</definedName>
    <definedName name="jrtgher">#REF!</definedName>
    <definedName name="jryerg" localSheetId="0">#REF!</definedName>
    <definedName name="jryerg">#REF!</definedName>
    <definedName name="JSH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TDE" hidden="1">[14]Sheet13!$N$131:$N$201</definedName>
    <definedName name="JTDER" localSheetId="0">#REF!</definedName>
    <definedName name="JTDER">#REF!</definedName>
    <definedName name="JTFGHFD" localSheetId="0">#REF!</definedName>
    <definedName name="JTFGHFD">#REF!</definedName>
    <definedName name="JTFRHJUTRFH" localSheetId="0">#REF!</definedName>
    <definedName name="JTFRHJUTRFH">#REF!</definedName>
    <definedName name="JTGFH" localSheetId="0">#REF!</definedName>
    <definedName name="JTGFH">#REF!</definedName>
    <definedName name="JTRFROIP" localSheetId="0">#REF!</definedName>
    <definedName name="JTRFROIP">#REF!</definedName>
    <definedName name="JTRWEV" localSheetId="0">#REF!</definedName>
    <definedName name="JTRWEV">#REF!</definedName>
    <definedName name="JUFTHDR" localSheetId="0">#REF!</definedName>
    <definedName name="JUFTHDR">#REF!</definedName>
    <definedName name="JUFTHUFTRH" localSheetId="0">#REF!</definedName>
    <definedName name="JUFTHUFTRH">#REF!</definedName>
    <definedName name="JUGFB" localSheetId="0">#REF!</definedName>
    <definedName name="JUGFB">#REF!</definedName>
    <definedName name="JUTFRDDR" localSheetId="0">#REF!</definedName>
    <definedName name="JUTFRDDR">#REF!</definedName>
    <definedName name="jutfrh" localSheetId="0">#REF!</definedName>
    <definedName name="jutfrh">#REF!</definedName>
    <definedName name="jvgb" localSheetId="0">#REF!</definedName>
    <definedName name="jvgb">#REF!</definedName>
    <definedName name="JYH" localSheetId="0">#REF!</definedName>
    <definedName name="JYH" localSheetId="1">#REF!</definedName>
    <definedName name="JYH">#REF!</definedName>
    <definedName name="jyhjmhy" localSheetId="0">BlankMacro1</definedName>
    <definedName name="jyhjmhy">BlankMacro1</definedName>
    <definedName name="jyjy" localSheetId="0">{#N/A,#N/A,FALSE,"하중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jwser" localSheetId="0">BlankMacro1</definedName>
    <definedName name="jyjyjwser">BlankMacro1</definedName>
    <definedName name="jyykty" localSheetId="0">BlankMacro1</definedName>
    <definedName name="jyykty">BlankMacro1</definedName>
    <definedName name="J엄차현" localSheetId="5" hidden="1">#REF!</definedName>
    <definedName name="J엄차현" hidden="1">#REF!</definedName>
    <definedName name="J형옹벽측구수량집계" localSheetId="0">#REF!</definedName>
    <definedName name="J형옹벽측구수량집계">#REF!</definedName>
    <definedName name="k" localSheetId="0">{#N/A,#N/A,FALSE,"하중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 localSheetId="1">#REF!</definedName>
    <definedName name="k">#REF!</definedName>
    <definedName name="K2_" localSheetId="1">#REF!</definedName>
    <definedName name="K2_">#REF!</definedName>
    <definedName name="k2wl" localSheetId="0">#REF!</definedName>
    <definedName name="k2wl">#REF!</definedName>
    <definedName name="KA">[20]MOTOR!$B$61:$E$68</definedName>
    <definedName name="KANG1" localSheetId="1">#REF!</definedName>
    <definedName name="KANG1">#REF!</definedName>
    <definedName name="KANG2" localSheetId="1">#REF!</definedName>
    <definedName name="KANG2">#REF!</definedName>
    <definedName name="Ka일" localSheetId="0">#REF!</definedName>
    <definedName name="Ka일" localSheetId="1">#REF!</definedName>
    <definedName name="Ka일">#REF!</definedName>
    <definedName name="Ka투" localSheetId="0">#REF!</definedName>
    <definedName name="Ka투" localSheetId="1">#REF!</definedName>
    <definedName name="Ka투">#REF!</definedName>
    <definedName name="k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ea" localSheetId="0">#REF!</definedName>
    <definedName name="Kea">#REF!</definedName>
    <definedName name="k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JG">#REF!</definedName>
    <definedName name="kgh" localSheetId="0">#REF!</definedName>
    <definedName name="kgh">#REF!</definedName>
    <definedName name="KGHJ" localSheetId="0">#REF!</definedName>
    <definedName name="KGHJ">#REF!</definedName>
    <definedName name="KGHNGFC" localSheetId="0">#REF!</definedName>
    <definedName name="KGHNGFC">#REF!</definedName>
    <definedName name="kgyj" localSheetId="0">BlankMacro1</definedName>
    <definedName name="kgyj">BlankMacro1</definedName>
    <definedName name="Kh" localSheetId="0">#REF!</definedName>
    <definedName name="Kh" localSheetId="1">#REF!</definedName>
    <definedName name="Kh">#REF!</definedName>
    <definedName name="KHG" localSheetId="0">#REF!</definedName>
    <definedName name="KHG">#REF!</definedName>
    <definedName name="KHGJG" localSheetId="0">#REF!</definedName>
    <definedName name="KHGJG">#REF!</definedName>
    <definedName name="khj" localSheetId="0">BlankMacro1</definedName>
    <definedName name="khj">BlankMacro1</definedName>
    <definedName name="KHJUKHU" localSheetId="0">#REF!</definedName>
    <definedName name="KHJUKHU">#REF!</definedName>
    <definedName name="khl" localSheetId="5" hidden="1">{#N/A,#N/A,FALSE,"2~8번"}</definedName>
    <definedName name="khl" localSheetId="1" hidden="1">{#N/A,#N/A,FALSE,"2~8번"}</definedName>
    <definedName name="khl" hidden="1">{#N/A,#N/A,FALSE,"2~8번"}</definedName>
    <definedName name="KHUJKGY" localSheetId="0">#REF!</definedName>
    <definedName name="KHUJKGY">#REF!</definedName>
    <definedName name="ki" localSheetId="0">#REF!</definedName>
    <definedName name="ki">#REF!</definedName>
    <definedName name="KIGYH" localSheetId="0">#REF!</definedName>
    <definedName name="KIGYH">#REF!</definedName>
    <definedName name="kjgjg" localSheetId="0">BlankMacro1</definedName>
    <definedName name="kjgjg">BlankMacro1</definedName>
    <definedName name="kjhk" localSheetId="0">#REF!</definedName>
    <definedName name="kjhk">#REF!</definedName>
    <definedName name="KJIUK" localSheetId="0">#REF!</definedName>
    <definedName name="KJIUK">#REF!</definedName>
    <definedName name="kjjliu" localSheetId="0">BlankMacro1</definedName>
    <definedName name="kjjliu">BlankMacro1</definedName>
    <definedName name="kjk" localSheetId="0">BlankMacro1</definedName>
    <definedName name="kjk">BlankMacro1</definedName>
    <definedName name="KJUGR" localSheetId="0">#REF!</definedName>
    <definedName name="KJUGR">#REF!</definedName>
    <definedName name="k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[15]DATA!$F$17:$G$26</definedName>
    <definedName name="KK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ki">#REF!</definedName>
    <definedName name="KKISJ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 localSheetId="0" hidden="1">#REF!</definedName>
    <definedName name="KKK" hidden="1">#REF!</definedName>
    <definedName name="KK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KKKKKKK" localSheetId="1">#REF!</definedName>
    <definedName name="KKKKKKKKKKK">#REF!</definedName>
    <definedName name="KKKSJ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P" localSheetId="1">#REF!</definedName>
    <definedName name="KKP">#REF!</definedName>
    <definedName name="KKSIIE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L" hidden="1">[14]Sheet13!$O$131:$O$201</definedName>
    <definedName name="klh" localSheetId="0">#REF!</definedName>
    <definedName name="klh">#REF!</definedName>
    <definedName name="KLHGJ" localSheetId="0">#REF!</definedName>
    <definedName name="KLHGJ">#REF!</definedName>
    <definedName name="klj" localSheetId="5" hidden="1">{"'용역비'!$A$4:$C$8"}</definedName>
    <definedName name="klj" localSheetId="1" hidden="1">{"'용역비'!$A$4:$C$8"}</definedName>
    <definedName name="klj" hidden="1">{"'용역비'!$A$4:$C$8"}</definedName>
    <definedName name="kljhg" localSheetId="0">#REF!</definedName>
    <definedName name="kljhg">#REF!</definedName>
    <definedName name="klkl" localSheetId="1">[0]!BlankMacro1</definedName>
    <definedName name="klkl">[6]!BlankMacro1</definedName>
    <definedName name="KLLKLKLK" localSheetId="5" hidden="1">{#N/A,#N/A,FALSE,"포장2"}</definedName>
    <definedName name="KLLKLKLK" localSheetId="1" hidden="1">{#N/A,#N/A,FALSE,"포장2"}</definedName>
    <definedName name="KLLKLKLK" hidden="1">{#N/A,#N/A,FALSE,"포장2"}</definedName>
    <definedName name="KMP">#REF!</definedName>
    <definedName name="knm" localSheetId="0">BlankMacro1</definedName>
    <definedName name="knm">BlankMacro1</definedName>
    <definedName name="Ko" localSheetId="0">#REF!</definedName>
    <definedName name="Ko" localSheetId="1">#REF!</definedName>
    <definedName name="Ko">#REF!</definedName>
    <definedName name="KOL" localSheetId="0">#REF!</definedName>
    <definedName name="KOL">#REF!</definedName>
    <definedName name="KOREA" localSheetId="0">#REF!</definedName>
    <definedName name="KOREA">#REF!</definedName>
    <definedName name="ktf" localSheetId="0" hidden="1">#REF!</definedName>
    <definedName name="ktf" localSheetId="5" hidden="1">#REF!</definedName>
    <definedName name="ktf" localSheetId="1" hidden="1">#REF!</definedName>
    <definedName name="ktf" hidden="1">#REF!</definedName>
    <definedName name="kty" localSheetId="0" hidden="1">#REF!</definedName>
    <definedName name="kty" localSheetId="5" hidden="1">#REF!</definedName>
    <definedName name="kty" localSheetId="1" hidden="1">#REF!</definedName>
    <definedName name="kty" hidden="1">#REF!</definedName>
    <definedName name="KU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P">#REF!</definedName>
    <definedName name="kv" localSheetId="0">#REF!</definedName>
    <definedName name="Kv" localSheetId="1">#REF!</definedName>
    <definedName name="Kv">#REF!</definedName>
    <definedName name="KVGC" localSheetId="0">#REF!</definedName>
    <definedName name="KVGC">#REF!</definedName>
    <definedName name="KVO" localSheetId="0">#REF!</definedName>
    <definedName name="KVO">#REF!</definedName>
    <definedName name="L" localSheetId="0">#REF!</definedName>
    <definedName name="L" localSheetId="1">#REF!</definedName>
    <definedName name="L">#REF!</definedName>
    <definedName name="L_RPTB_품셈">#N/A</definedName>
    <definedName name="L1A1P" localSheetId="0">#REF!</definedName>
    <definedName name="L1A1P" localSheetId="1">#REF!</definedName>
    <definedName name="L1A1P">#REF!</definedName>
    <definedName name="l1a1t" localSheetId="0">#REF!</definedName>
    <definedName name="l1a1t" localSheetId="1">#REF!</definedName>
    <definedName name="l1a1t">#REF!</definedName>
    <definedName name="l1a2p" localSheetId="0">#REF!</definedName>
    <definedName name="l1a2p" localSheetId="1">#REF!</definedName>
    <definedName name="l1a2p">#REF!</definedName>
    <definedName name="l1a2t" localSheetId="0">#REF!</definedName>
    <definedName name="l1a2t" localSheetId="1">#REF!</definedName>
    <definedName name="l1a2t">#REF!</definedName>
    <definedName name="L1AS">#REF!</definedName>
    <definedName name="L1L" localSheetId="0">#REF!</definedName>
    <definedName name="L1L" localSheetId="1">#REF!</definedName>
    <definedName name="L1L">#REF!</definedName>
    <definedName name="L2A1P" localSheetId="0">#REF!</definedName>
    <definedName name="L2A1P" localSheetId="1">#REF!</definedName>
    <definedName name="L2A1P">#REF!</definedName>
    <definedName name="l2a1t" localSheetId="0">#REF!</definedName>
    <definedName name="l2a1t" localSheetId="1">#REF!</definedName>
    <definedName name="l2a1t">#REF!</definedName>
    <definedName name="l2a2p" localSheetId="0">#REF!</definedName>
    <definedName name="l2a2p" localSheetId="1">#REF!</definedName>
    <definedName name="l2a2p">#REF!</definedName>
    <definedName name="l2a2t" localSheetId="0">#REF!</definedName>
    <definedName name="l2a2t" localSheetId="1">#REF!</definedName>
    <definedName name="l2a2t">#REF!</definedName>
    <definedName name="L2L" localSheetId="0">#REF!</definedName>
    <definedName name="L2L" localSheetId="1">#REF!</definedName>
    <definedName name="L2L">#REF!</definedName>
    <definedName name="L3A1P" localSheetId="0">#REF!</definedName>
    <definedName name="L3A1P" localSheetId="1">#REF!</definedName>
    <definedName name="L3A1P">#REF!</definedName>
    <definedName name="l3a1t" localSheetId="0">#REF!</definedName>
    <definedName name="l3a1t" localSheetId="1">#REF!</definedName>
    <definedName name="l3a1t">#REF!</definedName>
    <definedName name="l3a2p" localSheetId="0">#REF!</definedName>
    <definedName name="l3a2p" localSheetId="1">#REF!</definedName>
    <definedName name="l3a2p">#REF!</definedName>
    <definedName name="l3a2t" localSheetId="0">#REF!</definedName>
    <definedName name="l3a2t" localSheetId="1">#REF!</definedName>
    <definedName name="l3a2t">#REF!</definedName>
    <definedName name="L3L" localSheetId="0">#REF!</definedName>
    <definedName name="L3L" localSheetId="1">#REF!</definedName>
    <definedName name="L3L">#REF!</definedName>
    <definedName name="L4A1P" localSheetId="0">#REF!</definedName>
    <definedName name="L4A1P" localSheetId="1">#REF!</definedName>
    <definedName name="L4A1P">#REF!</definedName>
    <definedName name="l4a1t" localSheetId="0">#REF!</definedName>
    <definedName name="l4a1t" localSheetId="1">#REF!</definedName>
    <definedName name="l4a1t">#REF!</definedName>
    <definedName name="l4a2p" localSheetId="0">#REF!</definedName>
    <definedName name="l4a2p" localSheetId="1">#REF!</definedName>
    <definedName name="l4a2p">#REF!</definedName>
    <definedName name="l4a2t" localSheetId="0">#REF!</definedName>
    <definedName name="l4a2t" localSheetId="1">#REF!</definedName>
    <definedName name="l4a2t">#REF!</definedName>
    <definedName name="L4L" localSheetId="0">#REF!</definedName>
    <definedName name="L4L" localSheetId="1">#REF!</definedName>
    <definedName name="L4L">#REF!</definedName>
    <definedName name="L5A1P" localSheetId="0">#REF!</definedName>
    <definedName name="L5A1P" localSheetId="1">#REF!</definedName>
    <definedName name="L5A1P">#REF!</definedName>
    <definedName name="l5a1t" localSheetId="0">#REF!</definedName>
    <definedName name="l5a1t" localSheetId="1">#REF!</definedName>
    <definedName name="l5a1t">#REF!</definedName>
    <definedName name="l5a2p" localSheetId="0">#REF!</definedName>
    <definedName name="l5a2p" localSheetId="1">#REF!</definedName>
    <definedName name="l5a2p">#REF!</definedName>
    <definedName name="l5a2t" localSheetId="0">#REF!</definedName>
    <definedName name="l5a2t" localSheetId="1">#REF!</definedName>
    <definedName name="l5a2t">#REF!</definedName>
    <definedName name="L6A1P" localSheetId="0">#REF!</definedName>
    <definedName name="L6A1P" localSheetId="1">#REF!</definedName>
    <definedName name="L6A1P">#REF!</definedName>
    <definedName name="l6a1t" localSheetId="0">#REF!</definedName>
    <definedName name="l6a1t" localSheetId="1">#REF!</definedName>
    <definedName name="l6a1t">#REF!</definedName>
    <definedName name="l6a2p" localSheetId="0">#REF!</definedName>
    <definedName name="l6a2p" localSheetId="1">#REF!</definedName>
    <definedName name="l6a2p">#REF!</definedName>
    <definedName name="l6a2t" localSheetId="0">#REF!</definedName>
    <definedName name="l6a2t" localSheetId="1">#REF!</definedName>
    <definedName name="l6a2t">#REF!</definedName>
    <definedName name="LA" localSheetId="0">#REF!</definedName>
    <definedName name="LA" localSheetId="1">#REF!</definedName>
    <definedName name="LA">#REF!</definedName>
    <definedName name="LA1P" localSheetId="0">#REF!</definedName>
    <definedName name="LA1P" localSheetId="1">#REF!</definedName>
    <definedName name="LA1P">#REF!</definedName>
    <definedName name="la1t" localSheetId="0">#REF!</definedName>
    <definedName name="la1t" localSheetId="1">#REF!</definedName>
    <definedName name="la1t">#REF!</definedName>
    <definedName name="la2p" localSheetId="0">#REF!</definedName>
    <definedName name="la2p" localSheetId="1">#REF!</definedName>
    <definedName name="la2p">#REF!</definedName>
    <definedName name="la2t" localSheetId="0">#REF!</definedName>
    <definedName name="la2t" localSheetId="1">#REF!</definedName>
    <definedName name="la2t">#REF!</definedName>
    <definedName name="LAK"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ST" localSheetId="1">#REF!</definedName>
    <definedName name="LAST">#REF!</definedName>
    <definedName name="LB">#N/A</definedName>
    <definedName name="Len" localSheetId="0">#REF!</definedName>
    <definedName name="Len" localSheetId="1">#REF!</definedName>
    <definedName name="Len">#REF!</definedName>
    <definedName name="LF" localSheetId="1">#REF!</definedName>
    <definedName name="LF">#REF!</definedName>
    <definedName name="LH" localSheetId="1">#REF!</definedName>
    <definedName name="LH">#REF!</definedName>
    <definedName name="LH.4" localSheetId="1">#REF!</definedName>
    <definedName name="LH.4">#REF!</definedName>
    <definedName name="LH.7" localSheetId="1">#REF!</definedName>
    <definedName name="LH.7">#REF!</definedName>
    <definedName name="lhjm" localSheetId="0">#REF!</definedName>
    <definedName name="lhjm">#REF!</definedName>
    <definedName name="LHJXCV" localSheetId="0">#REF!</definedName>
    <definedName name="LHJXCV">#REF!</definedName>
    <definedName name="LIST" localSheetId="0">#REF!</definedName>
    <definedName name="LIST">#REF!</definedName>
    <definedName name="lj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hjghjg" localSheetId="0">#REF!</definedName>
    <definedName name="ljhjghjg">#REF!</definedName>
    <definedName name="LKKLKL" localSheetId="0">BlankMacro1</definedName>
    <definedName name="LKKLKL">BlankMacro1</definedName>
    <definedName name="LKTY" localSheetId="0">BlankMacro1</definedName>
    <definedName name="LKTY">BlankMacro1</definedName>
    <definedName name="LL">#N/A</definedName>
    <definedName name="LLDIEKK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 localSheetId="0" hidden="1">#REF!</definedName>
    <definedName name="lll">#REF!</definedName>
    <definedName name="LLLL" localSheetId="1">#REF!</definedName>
    <definedName name="LLLL">#REF!</definedName>
    <definedName name="llllll" localSheetId="1">#REF!</definedName>
    <definedName name="llllll">#REF!</definedName>
    <definedName name="LLL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MO" localSheetId="0">#REF!</definedName>
    <definedName name="LMO" localSheetId="1">#REF!</definedName>
    <definedName name="LMO">#REF!</definedName>
    <definedName name="LOGHNHY" localSheetId="0">#REF!</definedName>
    <definedName name="LOGHNHY">#REF!</definedName>
    <definedName name="lohgdv" localSheetId="0">#REF!</definedName>
    <definedName name="lohgdv">#REF!</definedName>
    <definedName name="lohgnjfg" localSheetId="0">#REF!</definedName>
    <definedName name="lohgnjfg">#REF!</definedName>
    <definedName name="LOI" localSheetId="0">#REF!</definedName>
    <definedName name="LOI">#REF!</definedName>
    <definedName name="LOOK1" localSheetId="1">#REF!</definedName>
    <definedName name="LOOK1">#REF!</definedName>
    <definedName name="LOOK10" localSheetId="1">#REF!</definedName>
    <definedName name="LOOK10">#REF!</definedName>
    <definedName name="LOOK11" localSheetId="1">#REF!</definedName>
    <definedName name="LOOK11">#REF!</definedName>
    <definedName name="LOOK12" localSheetId="1">#REF!</definedName>
    <definedName name="LOOK12">#REF!</definedName>
    <definedName name="LOOK13">#N/A</definedName>
    <definedName name="LOOK14" localSheetId="1">#REF!</definedName>
    <definedName name="LOOK14">#REF!</definedName>
    <definedName name="LOOK15" localSheetId="1">#REF!</definedName>
    <definedName name="LOOK15">#REF!</definedName>
    <definedName name="LOOK16" localSheetId="1">#REF!</definedName>
    <definedName name="LOOK16">#REF!</definedName>
    <definedName name="LOOK17" localSheetId="1">#REF!</definedName>
    <definedName name="LOOK17">#REF!</definedName>
    <definedName name="LOOK18" localSheetId="1">#REF!</definedName>
    <definedName name="LOOK18">#REF!</definedName>
    <definedName name="LOOK19" localSheetId="1">#REF!</definedName>
    <definedName name="LOOK19">#REF!</definedName>
    <definedName name="LOOK2" localSheetId="1">#REF!</definedName>
    <definedName name="LOOK2">#REF!</definedName>
    <definedName name="LOOK20" localSheetId="1">#REF!</definedName>
    <definedName name="LOOK20">#REF!</definedName>
    <definedName name="LOOK21" localSheetId="1">#REF!</definedName>
    <definedName name="LOOK21">#REF!</definedName>
    <definedName name="LOOK22" localSheetId="1">#REF!</definedName>
    <definedName name="LOOK22">#REF!</definedName>
    <definedName name="LOOK23" localSheetId="1">#REF!</definedName>
    <definedName name="LOOK23">#REF!</definedName>
    <definedName name="LOOK25" localSheetId="1">#REF!</definedName>
    <definedName name="LOOK25">#REF!</definedName>
    <definedName name="LOOK26" localSheetId="1">#REF!</definedName>
    <definedName name="LOOK26">#REF!</definedName>
    <definedName name="LOOK27" localSheetId="1">#REF!</definedName>
    <definedName name="LOOK27">#REF!</definedName>
    <definedName name="LOOK28" localSheetId="1">#REF!</definedName>
    <definedName name="LOOK28">#REF!</definedName>
    <definedName name="LOOK29" localSheetId="1">#REF!</definedName>
    <definedName name="LOOK29">#REF!</definedName>
    <definedName name="LOOK3" localSheetId="1">#REF!</definedName>
    <definedName name="LOOK3">#REF!</definedName>
    <definedName name="LOOK30" localSheetId="1">#REF!</definedName>
    <definedName name="LOOK30">#REF!</definedName>
    <definedName name="LOOK4" localSheetId="1">#REF!</definedName>
    <definedName name="LOOK4">#REF!</definedName>
    <definedName name="LOOK5" localSheetId="1">#REF!</definedName>
    <definedName name="LOOK5">#REF!</definedName>
    <definedName name="LOOK6" localSheetId="1">#REF!</definedName>
    <definedName name="LOOK6">#REF!</definedName>
    <definedName name="LOOK6_1" localSheetId="1">#REF!</definedName>
    <definedName name="LOOK6_1">#REF!</definedName>
    <definedName name="LOOK7" localSheetId="1">#REF!</definedName>
    <definedName name="LOOK7">#REF!</definedName>
    <definedName name="LOOK8" localSheetId="1">#REF!</definedName>
    <definedName name="LOOK8">#REF!</definedName>
    <definedName name="LOOK9" localSheetId="1">#REF!</definedName>
    <definedName name="LOOK9">#REF!</definedName>
    <definedName name="LOP" localSheetId="0">#REF!</definedName>
    <definedName name="LOP">#REF!</definedName>
    <definedName name="louhk" localSheetId="0">#REF!</definedName>
    <definedName name="louhk">#REF!</definedName>
    <definedName name="LP___4" localSheetId="1">#REF!</definedName>
    <definedName name="LP___4">#REF!</definedName>
    <definedName name="LPI" localSheetId="0">#REF!</definedName>
    <definedName name="LPI" localSheetId="1">#REF!</definedName>
    <definedName name="LPI">#REF!</definedName>
    <definedName name="LSH" localSheetId="0">#REF!</definedName>
    <definedName name="LSH" localSheetId="1">#REF!</definedName>
    <definedName name="LSH">#REF!</definedName>
    <definedName name="lutr" localSheetId="0">#REF!</definedName>
    <definedName name="lutr">#REF!</definedName>
    <definedName name="LWSALES" localSheetId="0">#REF!</definedName>
    <definedName name="LWSALES">#REF!</definedName>
    <definedName name="LYBin" localSheetId="0">#REF!</definedName>
    <definedName name="LYBin">#REF!</definedName>
    <definedName name="LYHolds" localSheetId="0">#REF!</definedName>
    <definedName name="LYHolds">#REF!</definedName>
    <definedName name="LYNet" localSheetId="0">#REF!</definedName>
    <definedName name="LYNet">#REF!</definedName>
    <definedName name="LYoos" localSheetId="0">#REF!</definedName>
    <definedName name="LYoos">#REF!</definedName>
    <definedName name="LYReselects" localSheetId="0">#REF!</definedName>
    <definedName name="LYReselects">#REF!</definedName>
    <definedName name="LYReturns" localSheetId="0">#REF!</definedName>
    <definedName name="LYReturns">#REF!</definedName>
    <definedName name="LYSales" localSheetId="0">#REF!</definedName>
    <definedName name="LYSales">#REF!</definedName>
    <definedName name="LYTotal" localSheetId="0">#REF!</definedName>
    <definedName name="LYTotal">#REF!</definedName>
    <definedName name="L형옹벽측구수량집계" localSheetId="0">#REF!</definedName>
    <definedName name="L형옹벽측구수량집계">#REF!</definedName>
    <definedName name="L형이음부"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형이음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형측구깨기" localSheetId="1">#REF!</definedName>
    <definedName name="L형측구깨기">#REF!</definedName>
    <definedName name="L형측구수량집계" localSheetId="0">#REF!</definedName>
    <definedName name="L형측구수량집계">#REF!</definedName>
    <definedName name="m" localSheetId="0" hidden="1">#REF!</definedName>
    <definedName name="m">#N/A</definedName>
    <definedName name="M1.더하기" localSheetId="0">갑지!M1.더하기</definedName>
    <definedName name="M1.빼기" localSheetId="0">갑지!M1.빼기</definedName>
    <definedName name="M1A1P" localSheetId="0">#REF!</definedName>
    <definedName name="M1A1P" localSheetId="1">#REF!</definedName>
    <definedName name="M1A1P">#REF!</definedName>
    <definedName name="m1a1t" localSheetId="0">#REF!</definedName>
    <definedName name="m1a1t" localSheetId="1">#REF!</definedName>
    <definedName name="m1a1t">#REF!</definedName>
    <definedName name="m1a2p" localSheetId="0">#REF!</definedName>
    <definedName name="m1a2p" localSheetId="1">#REF!</definedName>
    <definedName name="m1a2p">#REF!</definedName>
    <definedName name="m1a2t" localSheetId="0">#REF!</definedName>
    <definedName name="m1a2t" localSheetId="1">#REF!</definedName>
    <definedName name="m1a2t">#REF!</definedName>
    <definedName name="M2A1P" localSheetId="0">#REF!</definedName>
    <definedName name="M2A1P" localSheetId="1">#REF!</definedName>
    <definedName name="M2A1P">#REF!</definedName>
    <definedName name="m2a1t" localSheetId="0">#REF!</definedName>
    <definedName name="m2a1t" localSheetId="1">#REF!</definedName>
    <definedName name="m2a1t">#REF!</definedName>
    <definedName name="m2a2p" localSheetId="0">#REF!</definedName>
    <definedName name="m2a2p" localSheetId="1">#REF!</definedName>
    <definedName name="m2a2p">#REF!</definedName>
    <definedName name="m2a2t" localSheetId="0">#REF!</definedName>
    <definedName name="m2a2t" localSheetId="1">#REF!</definedName>
    <definedName name="m2a2t">#REF!</definedName>
    <definedName name="M3A1P" localSheetId="0">#REF!</definedName>
    <definedName name="M3A1P" localSheetId="1">#REF!</definedName>
    <definedName name="M3A1P">#REF!</definedName>
    <definedName name="m3a1t" localSheetId="0">#REF!</definedName>
    <definedName name="m3a1t" localSheetId="1">#REF!</definedName>
    <definedName name="m3a1t">#REF!</definedName>
    <definedName name="m3a2p" localSheetId="0">#REF!</definedName>
    <definedName name="m3a2p" localSheetId="1">#REF!</definedName>
    <definedName name="m3a2p">#REF!</definedName>
    <definedName name="m3a2t" localSheetId="0">#REF!</definedName>
    <definedName name="m3a2t" localSheetId="1">#REF!</definedName>
    <definedName name="m3a2t">#REF!</definedName>
    <definedName name="M4A1P" localSheetId="0">#REF!</definedName>
    <definedName name="M4A1P" localSheetId="1">#REF!</definedName>
    <definedName name="M4A1P">#REF!</definedName>
    <definedName name="m4a1t" localSheetId="0">#REF!</definedName>
    <definedName name="m4a1t" localSheetId="1">#REF!</definedName>
    <definedName name="m4a1t">#REF!</definedName>
    <definedName name="m4a2p" localSheetId="0">#REF!</definedName>
    <definedName name="m4a2p" localSheetId="1">#REF!</definedName>
    <definedName name="m4a2p">#REF!</definedName>
    <definedName name="m4a2t" localSheetId="0">#REF!</definedName>
    <definedName name="m4a2t" localSheetId="1">#REF!</definedName>
    <definedName name="m4a2t">#REF!</definedName>
    <definedName name="Macro1">[21]!Macro1</definedName>
    <definedName name="Macro10">[21]!Macro10</definedName>
    <definedName name="Macro11">[21]!Macro11</definedName>
    <definedName name="Macro12">[21]!Macro12</definedName>
    <definedName name="Macro13">[21]!Macro13</definedName>
    <definedName name="Macro14">[21]!Macro14</definedName>
    <definedName name="Macro2">[21]!Macro2</definedName>
    <definedName name="Macro3">[21]!Macro3</definedName>
    <definedName name="Macro4">[21]!Macro4</definedName>
    <definedName name="Macro5">[21]!Macro5</definedName>
    <definedName name="Macro6">[21]!Macro6</definedName>
    <definedName name="Macro7">[21]!Macro7</definedName>
    <definedName name="Macro8">[21]!Macro8</definedName>
    <definedName name="Macro9">[21]!Macro9</definedName>
    <definedName name="MaH" localSheetId="0">#REF!</definedName>
    <definedName name="MaH" localSheetId="1">#REF!</definedName>
    <definedName name="MaH">#REF!</definedName>
    <definedName name="MARGINPLAN" localSheetId="0">#REF!</definedName>
    <definedName name="MARGINPLAN">#REF!</definedName>
    <definedName name="MARGINPROJ" localSheetId="0">#REF!</definedName>
    <definedName name="MARGINPROJ">#REF!</definedName>
    <definedName name="MB.1" localSheetId="1">#REF!</definedName>
    <definedName name="MB.1">#REF!</definedName>
    <definedName name="MB.2" localSheetId="1">#REF!</definedName>
    <definedName name="MB.2">#REF!</definedName>
    <definedName name="MCB" localSheetId="1">#REF!</definedName>
    <definedName name="MCB">#REF!</definedName>
    <definedName name="MCH" localSheetId="1">#REF!</definedName>
    <definedName name="MCH">#REF!</definedName>
    <definedName name="MCON" localSheetId="1">#REF!</definedName>
    <definedName name="MCON">#REF!</definedName>
    <definedName name="mesg" localSheetId="0">#REF!</definedName>
    <definedName name="mesg">#REF!</definedName>
    <definedName name="mfdfxxd" localSheetId="0">#REF!</definedName>
    <definedName name="mfdfxxd">#REF!</definedName>
    <definedName name="mfgtsghre" localSheetId="0">#REF!</definedName>
    <definedName name="mfgtsghre">#REF!</definedName>
    <definedName name="MGFH" localSheetId="0">#REF!</definedName>
    <definedName name="MGFH">#REF!</definedName>
    <definedName name="mgfhdf" localSheetId="0">#REF!</definedName>
    <definedName name="mgfhdf">#REF!</definedName>
    <definedName name="MGFHDR" localSheetId="0">#REF!</definedName>
    <definedName name="MGFHDR">#REF!</definedName>
    <definedName name="MGFHTRD" localSheetId="0">#REF!</definedName>
    <definedName name="MGFHTRD">#REF!</definedName>
    <definedName name="mgfjty" localSheetId="0">#REF!</definedName>
    <definedName name="mgfjty">#REF!</definedName>
    <definedName name="MGHGFBH" localSheetId="0">#REF!</definedName>
    <definedName name="MGHGFBH">#REF!</definedName>
    <definedName name="MGHGH" localSheetId="0">#REF!</definedName>
    <definedName name="MGHGH">#REF!</definedName>
    <definedName name="MGHJ" localSheetId="0">#REF!</definedName>
    <definedName name="MGHJ">#REF!</definedName>
    <definedName name="MGHJFGTH" localSheetId="0">#REF!</definedName>
    <definedName name="MGHJFGTH">#REF!</definedName>
    <definedName name="MGHJG" localSheetId="0">#REF!</definedName>
    <definedName name="MGHJG">#REF!</definedName>
    <definedName name="MGHMJHY" localSheetId="0">#REF!</definedName>
    <definedName name="MGHMJHY">#REF!</definedName>
    <definedName name="MGHNGF" localSheetId="0">#REF!</definedName>
    <definedName name="MGHNGF">#REF!</definedName>
    <definedName name="MGJY" localSheetId="0">#REF!</definedName>
    <definedName name="MGJY">#REF!</definedName>
    <definedName name="MGMJGHJ" localSheetId="0">#REF!</definedName>
    <definedName name="MGMJGHJ">#REF!</definedName>
    <definedName name="MGVFSE" localSheetId="0">#REF!</definedName>
    <definedName name="MGVFSE">#REF!</definedName>
    <definedName name="MH" localSheetId="1">#REF!</definedName>
    <definedName name="MH">#REF!</definedName>
    <definedName name="MHJQ" localSheetId="0">#REF!</definedName>
    <definedName name="MHJQ">#REF!</definedName>
    <definedName name="MHV" hidden="1">[14]Sheet13!$S$48:$AV$48</definedName>
    <definedName name="MI_BANG" localSheetId="0">#REF!</definedName>
    <definedName name="MI_BANG">#REF!</definedName>
    <definedName name="MI_BU" localSheetId="0">#REF!</definedName>
    <definedName name="MI_BU">#REF!</definedName>
    <definedName name="MI_GT" localSheetId="0">#REF!</definedName>
    <definedName name="MI_GT">#REF!</definedName>
    <definedName name="MI_HAN" localSheetId="0">#REF!</definedName>
    <definedName name="MI_HAN">#REF!</definedName>
    <definedName name="MI_HP" localSheetId="0">#REF!</definedName>
    <definedName name="MI_HP">#REF!</definedName>
    <definedName name="MI_RC1" localSheetId="0">#REF!</definedName>
    <definedName name="MI_RC1">#REF!</definedName>
    <definedName name="MI_RC2" localSheetId="0">#REF!</definedName>
    <definedName name="MI_RC2">#REF!</definedName>
    <definedName name="MI_TI" localSheetId="0">#REF!</definedName>
    <definedName name="MI_TI">#REF!</definedName>
    <definedName name="MID" localSheetId="1">#REF!</definedName>
    <definedName name="MID">#REF!</definedName>
    <definedName name="MJKLUIDF" localSheetId="0">#REF!</definedName>
    <definedName name="MJKLUIDF">#REF!</definedName>
    <definedName name="MKJIUCX" localSheetId="0">#REF!</definedName>
    <definedName name="MKJIUCX">#REF!</definedName>
    <definedName name="mm" localSheetId="0">BlankMacro1</definedName>
    <definedName name="mm" localSheetId="1">#REF!</definedName>
    <definedName name="mm">#REF!</definedName>
    <definedName name="MMM"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MM"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mmm" localSheetId="1">원가계산서!mmmm</definedName>
    <definedName name="mmmm">[6]!mmmm</definedName>
    <definedName name="mnbfvbf" localSheetId="0">#REF!</definedName>
    <definedName name="mnbfvbf">#REF!</definedName>
    <definedName name="mnbng" localSheetId="0">#REF!</definedName>
    <definedName name="mnbng">#REF!</definedName>
    <definedName name="MNHL">[21]Sheet1!$A$4:$H$5</definedName>
    <definedName name="MO" localSheetId="0">#REF!</definedName>
    <definedName name="MO" localSheetId="1">#REF!</definedName>
    <definedName name="MO">#REF!</definedName>
    <definedName name="MONEY" localSheetId="0">#REF!,#REF!</definedName>
    <definedName name="MONEY" localSheetId="1">#REF!,#REF!</definedName>
    <definedName name="MONEY">#REF!,#REF!</definedName>
    <definedName name="MOTOR__농형_전폐" localSheetId="1">#REF!</definedName>
    <definedName name="MOTOR__농형_전폐">#REF!</definedName>
    <definedName name="MP" localSheetId="0">#REF!</definedName>
    <definedName name="MP">#REF!</definedName>
    <definedName name="MR" localSheetId="0">#REF!</definedName>
    <definedName name="MR">#REF!</definedName>
    <definedName name="MS" localSheetId="0">#REF!</definedName>
    <definedName name="MS">#REF!</definedName>
    <definedName name="MT" localSheetId="1">#REF!</definedName>
    <definedName name="MT">#REF!</definedName>
    <definedName name="mtr" localSheetId="0">#REF!</definedName>
    <definedName name="mtr">#REF!</definedName>
    <definedName name="mvgfbfd" localSheetId="0">#REF!</definedName>
    <definedName name="mvgfbfd">#REF!</definedName>
    <definedName name="MVJGFHF" localSheetId="0">#REF!</definedName>
    <definedName name="MVJGFHF">#REF!</definedName>
    <definedName name="mvnvc" localSheetId="0">#REF!</definedName>
    <definedName name="mvnvc">#REF!</definedName>
    <definedName name="MWA" localSheetId="0">#REF!</definedName>
    <definedName name="MWA">#REF!</definedName>
    <definedName name="MYB.1" localSheetId="1">#REF!</definedName>
    <definedName name="MYB.1">#REF!</definedName>
    <definedName name="MYB.2" localSheetId="1">#REF!</definedName>
    <definedName name="MYB.2">#REF!</definedName>
    <definedName name="MYH" localSheetId="1">#REF!</definedName>
    <definedName name="MYH">#REF!</definedName>
    <definedName name="n"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 localSheetId="1">#REF!</definedName>
    <definedName name="n">#REF!</definedName>
    <definedName name="N1S" localSheetId="0">#REF!</definedName>
    <definedName name="N1S" localSheetId="1">#REF!</definedName>
    <definedName name="N1S">#REF!</definedName>
    <definedName name="N2S" localSheetId="0">#REF!</definedName>
    <definedName name="N2S" localSheetId="1">#REF!</definedName>
    <definedName name="N2S">#REF!</definedName>
    <definedName name="N3S" localSheetId="0">#REF!</definedName>
    <definedName name="N3S" localSheetId="1">#REF!</definedName>
    <definedName name="N3S">#REF!</definedName>
    <definedName name="name_one" localSheetId="0" hidden="1">#REF!</definedName>
    <definedName name="name_one" hidden="1">#REF!</definedName>
    <definedName name="name_three" localSheetId="0" hidden="1">#REF!</definedName>
    <definedName name="name_three" hidden="1">#REF!</definedName>
    <definedName name="name_two" localSheetId="0" hidden="1">#REF!</definedName>
    <definedName name="name_two" hidden="1">#REF!</definedName>
    <definedName name="nbbvn" localSheetId="0">#REF!</definedName>
    <definedName name="nbbvn">#REF!</definedName>
    <definedName name="nbdfgdrg" localSheetId="0">#REF!</definedName>
    <definedName name="nbdfgdrg">#REF!</definedName>
    <definedName name="NBDFGSDR" localSheetId="0">#REF!</definedName>
    <definedName name="NBDFGSDR">#REF!</definedName>
    <definedName name="NBFDG" localSheetId="0">#REF!</definedName>
    <definedName name="NBFDG">#REF!</definedName>
    <definedName name="NBNGF" localSheetId="0">#REF!</definedName>
    <definedName name="NBNGF">#REF!</definedName>
    <definedName name="NBVGF" localSheetId="0">#REF!</definedName>
    <definedName name="NBVGF">#REF!</definedName>
    <definedName name="NCBDFB" localSheetId="0">#REF!</definedName>
    <definedName name="NCBDFB">#REF!</definedName>
    <definedName name="NCBDFBXBVGSD" localSheetId="0">#REF!</definedName>
    <definedName name="NCBDFBXBVGSD">#REF!</definedName>
    <definedName name="NCBF" localSheetId="0">#REF!</definedName>
    <definedName name="NCBF">#REF!</definedName>
    <definedName name="NCBFTKI" localSheetId="0">#REF!</definedName>
    <definedName name="NCBFTKI">#REF!</definedName>
    <definedName name="NCBNFDBH" localSheetId="0">#REF!</definedName>
    <definedName name="NCBNFDBH">#REF!</definedName>
    <definedName name="NCFBDF" localSheetId="0">#REF!</definedName>
    <definedName name="NCFBDF">#REF!</definedName>
    <definedName name="NCFDFBH" localSheetId="0">#REF!</definedName>
    <definedName name="NCFDFBH">#REF!</definedName>
    <definedName name="ncfv" localSheetId="0">#REF!</definedName>
    <definedName name="ncfv">#REF!</definedName>
    <definedName name="NCVBCF" localSheetId="0">#REF!</definedName>
    <definedName name="NCVBCF">#REF!</definedName>
    <definedName name="NCVBDF" localSheetId="0">#REF!</definedName>
    <definedName name="NCVBDF">#REF!</definedName>
    <definedName name="NCVBDFB" localSheetId="0">#REF!</definedName>
    <definedName name="NCVBDFB">#REF!</definedName>
    <definedName name="ncvbn" localSheetId="0">#REF!</definedName>
    <definedName name="ncvbn">#REF!</definedName>
    <definedName name="ndfbg" localSheetId="0">#REF!</definedName>
    <definedName name="ndfbg">#REF!</definedName>
    <definedName name="ndfdv" localSheetId="0">#REF!</definedName>
    <definedName name="ndfdv">#REF!</definedName>
    <definedName name="ndfg" localSheetId="0">#REF!</definedName>
    <definedName name="ndfg">#REF!</definedName>
    <definedName name="ndfgd" localSheetId="0">#REF!</definedName>
    <definedName name="ndfgd">#REF!</definedName>
    <definedName name="NDFGDR" localSheetId="0">#REF!</definedName>
    <definedName name="NDFGDR">#REF!</definedName>
    <definedName name="NDFGDS" localSheetId="0">#REF!</definedName>
    <definedName name="NDFGDS">#REF!</definedName>
    <definedName name="NDFGHDF" localSheetId="0">#REF!</definedName>
    <definedName name="NDFGHDF">#REF!</definedName>
    <definedName name="ndfghr" localSheetId="0">#REF!</definedName>
    <definedName name="ndfghr">#REF!</definedName>
    <definedName name="NDFHRDGH" localSheetId="0">#REF!</definedName>
    <definedName name="NDFHRDGH">#REF!</definedName>
    <definedName name="ndfv" localSheetId="0">#REF!</definedName>
    <definedName name="ndfv">#REF!</definedName>
    <definedName name="NDFXBG" localSheetId="0">#REF!</definedName>
    <definedName name="NDFXBG">#REF!</definedName>
    <definedName name="NDO" localSheetId="0">#REF!</definedName>
    <definedName name="NDO" localSheetId="1">#REF!</definedName>
    <definedName name="NDO">#REF!</definedName>
    <definedName name="nego검토"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go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RQW" localSheetId="0">#REF!</definedName>
    <definedName name="NERQW">#REF!</definedName>
    <definedName name="new" localSheetId="0">{"Book1","부대-(표지판,데리,가드).xls","부대-(낙,차,중분대).xls"}</definedName>
    <definedName name="NEW" localSheetId="1">#REF!</definedName>
    <definedName name="NEW">#REF!</definedName>
    <definedName name="NFB" localSheetId="1">#REF!</definedName>
    <definedName name="NFB">#REF!</definedName>
    <definedName name="NFBFDB" localSheetId="0">#REF!</definedName>
    <definedName name="NFBFDB">#REF!</definedName>
    <definedName name="NFCBHDF" localSheetId="0">#REF!</definedName>
    <definedName name="NFCBHDF">#REF!</definedName>
    <definedName name="NFDBDF" localSheetId="0">#REF!</definedName>
    <definedName name="NFDBDF">#REF!</definedName>
    <definedName name="nfdg" localSheetId="0">#REF!</definedName>
    <definedName name="nfdg">#REF!</definedName>
    <definedName name="nfdgrf" localSheetId="0">#REF!</definedName>
    <definedName name="nfdgrf">#REF!</definedName>
    <definedName name="NFGDRG" localSheetId="0">#REF!</definedName>
    <definedName name="NFGDRG">#REF!</definedName>
    <definedName name="NFGHD" localSheetId="0">#REF!</definedName>
    <definedName name="NFGHD">#REF!</definedName>
    <definedName name="NFGHER" localSheetId="0">#REF!</definedName>
    <definedName name="NFGHER">#REF!</definedName>
    <definedName name="NFGHTFHT" localSheetId="0">#REF!</definedName>
    <definedName name="NFGHTFHT">#REF!</definedName>
    <definedName name="nfgth" localSheetId="0">#REF!</definedName>
    <definedName name="nfgth">#REF!</definedName>
    <definedName name="nfhtrh" localSheetId="0">#REF!</definedName>
    <definedName name="nfhtrh">#REF!</definedName>
    <definedName name="NFHTY" localSheetId="0">#REF!</definedName>
    <definedName name="NFHTY">#REF!</definedName>
    <definedName name="nftghtr" localSheetId="0">#REF!</definedName>
    <definedName name="nftghtr">#REF!</definedName>
    <definedName name="NFTRR" localSheetId="0">#REF!</definedName>
    <definedName name="NFTRR">#REF!</definedName>
    <definedName name="NGBVFNGF" localSheetId="0">#REF!</definedName>
    <definedName name="NGBVFNGF">#REF!</definedName>
    <definedName name="NGC" hidden="1">[14]Sheet9!$J$44</definedName>
    <definedName name="NGCBDF" localSheetId="0">#REF!</definedName>
    <definedName name="NGCBDF">#REF!</definedName>
    <definedName name="NGCFF" localSheetId="0">#REF!</definedName>
    <definedName name="NGCFF">#REF!</definedName>
    <definedName name="NGCGDFG" localSheetId="0">#REF!</definedName>
    <definedName name="NGCGDFG">#REF!</definedName>
    <definedName name="n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BNF" localSheetId="0">#REF!</definedName>
    <definedName name="NGFBNF">#REF!</definedName>
    <definedName name="ngfcbdr" localSheetId="0">#REF!</definedName>
    <definedName name="ngfcbdr">#REF!</definedName>
    <definedName name="ngfed" localSheetId="0">#REF!</definedName>
    <definedName name="ngfed">#REF!</definedName>
    <definedName name="ngferqw" localSheetId="0">#REF!</definedName>
    <definedName name="ngferqw">#REF!</definedName>
    <definedName name="NGFFTG" localSheetId="0">#REF!</definedName>
    <definedName name="NGFFTG">#REF!</definedName>
    <definedName name="NGFFTH" localSheetId="0">#REF!</definedName>
    <definedName name="NGFFTH">#REF!</definedName>
    <definedName name="NGFH" localSheetId="0">#REF!</definedName>
    <definedName name="NGFH">#REF!</definedName>
    <definedName name="NGFHDFH" localSheetId="0">#REF!</definedName>
    <definedName name="NGFHDFH">#REF!</definedName>
    <definedName name="NGFHFTH" localSheetId="0">#REF!</definedName>
    <definedName name="NGFHFTH">#REF!</definedName>
    <definedName name="ngfhrg" localSheetId="0">#REF!</definedName>
    <definedName name="ngfhrg">#REF!</definedName>
    <definedName name="ngfr" localSheetId="0">#REF!</definedName>
    <definedName name="ngfr">#REF!</definedName>
    <definedName name="NGGFH" localSheetId="0">#REF!</definedName>
    <definedName name="NGGFH">#REF!</definedName>
    <definedName name="NGH" localSheetId="0">#REF!</definedName>
    <definedName name="NGH">#REF!</definedName>
    <definedName name="NGNHGF" localSheetId="0">#REF!</definedName>
    <definedName name="NGNHGF">#REF!</definedName>
    <definedName name="NGVFNGF" localSheetId="0">#REF!</definedName>
    <definedName name="NGVFNGF">#REF!</definedName>
    <definedName name="NH">#REF!</definedName>
    <definedName name="NHFDHTR" localSheetId="0">#REF!</definedName>
    <definedName name="NHFDHTR">#REF!</definedName>
    <definedName name="NHFGDF" localSheetId="0">#REF!</definedName>
    <definedName name="NHFGDF">#REF!</definedName>
    <definedName name="NHL">[22]터널조도!$AR$19:$AT$25</definedName>
    <definedName name="NHM" localSheetId="1">#REF!</definedName>
    <definedName name="NHM">#REF!</definedName>
    <definedName name="NI">[23]노임!$A$1:$B$65536</definedName>
    <definedName name="njewtf" localSheetId="0">#REF!</definedName>
    <definedName name="njewtf">#REF!</definedName>
    <definedName name="NM" localSheetId="0">#REF!</definedName>
    <definedName name="NM">#REF!</definedName>
    <definedName name="NMBVCG" localSheetId="0">#REF!</definedName>
    <definedName name="NMBVCG">#REF!</definedName>
    <definedName name="NMCZERSE" localSheetId="0">#REF!</definedName>
    <definedName name="NMCZERSE">#REF!</definedName>
    <definedName name="NMFTHT" localSheetId="0">#REF!</definedName>
    <definedName name="NMFTHT">#REF!</definedName>
    <definedName name="NMGFH" localSheetId="0">#REF!</definedName>
    <definedName name="NMGFH">#REF!</definedName>
    <definedName name="NMRFT" localSheetId="0">#REF!</definedName>
    <definedName name="NMRFT">#REF!</definedName>
    <definedName name="NN" localSheetId="5" hidden="1">{"'용역비'!$A$4:$C$8"}</definedName>
    <definedName name="NN" localSheetId="1" hidden="1">{"'용역비'!$A$4:$C$8"}</definedName>
    <definedName name="NN" hidden="1">{"'용역비'!$A$4:$C$8"}</definedName>
    <definedName name="NNN" localSheetId="0">#REF!</definedName>
    <definedName name="NNN">#REF!</definedName>
    <definedName name="NNNNNNNNN" localSheetId="1">#REF!</definedName>
    <definedName name="NNNNNNNNN">#REF!</definedName>
    <definedName name="NOIM">[23]노임!$A$1:$B$17</definedName>
    <definedName name="NOMUBY" localSheetId="0">#REF!</definedName>
    <definedName name="NOMUBY" localSheetId="1">#REF!</definedName>
    <definedName name="NOMUBY">#REF!</definedName>
    <definedName name="NOT" localSheetId="1">#REF!</definedName>
    <definedName name="NOT">#REF!</definedName>
    <definedName name="notch1" localSheetId="1">#REF!</definedName>
    <definedName name="notch1">#REF!</definedName>
    <definedName name="notch2" localSheetId="1">#REF!</definedName>
    <definedName name="notch2">#REF!</definedName>
    <definedName name="NP" localSheetId="1">#REF!</definedName>
    <definedName name="NP">#REF!</definedName>
    <definedName name="NPI" localSheetId="0">#REF!</definedName>
    <definedName name="NPI" localSheetId="1">#REF!</definedName>
    <definedName name="NPI">#REF!</definedName>
    <definedName name="NPZ" localSheetId="1">#REF!</definedName>
    <definedName name="NPZ">#REF!</definedName>
    <definedName name="NSH" localSheetId="0">#REF!</definedName>
    <definedName name="NSH" localSheetId="1">#REF!</definedName>
    <definedName name="NSH">#REF!</definedName>
    <definedName name="NSO" localSheetId="0">#REF!</definedName>
    <definedName name="NSO" localSheetId="1">#REF!</definedName>
    <definedName name="NSO">#REF!</definedName>
    <definedName name="NUMBER" localSheetId="1">#REF!</definedName>
    <definedName name="NUMBER">#REF!</definedName>
    <definedName name="NVBVV" localSheetId="0">#REF!</definedName>
    <definedName name="NVBVV">#REF!</definedName>
    <definedName name="NVCGFCB" localSheetId="0">#REF!</definedName>
    <definedName name="NVCGFCB">#REF!</definedName>
    <definedName name="NVCXDFVGSD" localSheetId="0">#REF!</definedName>
    <definedName name="NVCXDFVGSD">#REF!</definedName>
    <definedName name="NVGFH" localSheetId="0">#REF!</definedName>
    <definedName name="NVGFH">#REF!</definedName>
    <definedName name="n이" localSheetId="0">#REF!</definedName>
    <definedName name="n이" localSheetId="1">#REF!</definedName>
    <definedName name="n이">#REF!</definedName>
    <definedName name="n이_1" localSheetId="0">#REF!</definedName>
    <definedName name="n이_1" localSheetId="1">#REF!</definedName>
    <definedName name="n이_1">#REF!</definedName>
    <definedName name="n이_2" localSheetId="0">#REF!</definedName>
    <definedName name="n이_2" localSheetId="1">#REF!</definedName>
    <definedName name="n이_2">#REF!</definedName>
    <definedName name="n일" localSheetId="0">#REF!</definedName>
    <definedName name="n일" localSheetId="1">#REF!</definedName>
    <definedName name="n일">#REF!</definedName>
    <definedName name="N치" localSheetId="0">#REF!</definedName>
    <definedName name="N치">#REF!</definedName>
    <definedName name="o" localSheetId="0">BlankMacro1</definedName>
    <definedName name="O" localSheetId="1">원가계산서!O</definedName>
    <definedName name="O">[6]!O</definedName>
    <definedName name="o_m">#N/A</definedName>
    <definedName name="oghn" localSheetId="0">#REF!</definedName>
    <definedName name="oghn">#REF!</definedName>
    <definedName name="OHJUJGH" localSheetId="0">#REF!</definedName>
    <definedName name="OHJUJGH">#REF!</definedName>
    <definedName name="OI" hidden="1">[2]전기자료!$O$202:$O$271</definedName>
    <definedName name="OIO" localSheetId="0">#REF!</definedName>
    <definedName name="OIO">#REF!</definedName>
    <definedName name="OIYUHJYT" localSheetId="0">#REF!</definedName>
    <definedName name="OIYUHJYT">#REF!</definedName>
    <definedName name="OJMKGHN" localSheetId="0">#REF!</definedName>
    <definedName name="OJMKGHN">#REF!</definedName>
    <definedName name="okpk" localSheetId="1">#REF!</definedName>
    <definedName name="okpk">#REF!</definedName>
    <definedName name="old예산" hidden="1">{#N/A,#N/A,TRUE,"손익보고"}</definedName>
    <definedName name="oo" localSheetId="1">#REF!</definedName>
    <definedName name="oo">#REF!</definedName>
    <definedName name="OOO" localSheetId="0" hidden="1">#REF!</definedName>
    <definedName name="OOO" localSheetId="1">#REF!</definedName>
    <definedName name="OOO">#REF!</definedName>
    <definedName name="oop" localSheetId="0">BlankMacro1</definedName>
    <definedName name="oop">BlankMacro1</definedName>
    <definedName name="OP" localSheetId="1">#REF!</definedName>
    <definedName name="OP">#REF!</definedName>
    <definedName name="OPEN1" localSheetId="1">원가계산서!OPEN1</definedName>
    <definedName name="OPEN1">[6]!OPEN1</definedName>
    <definedName name="ophjumgf" localSheetId="0">#REF!</definedName>
    <definedName name="ophjumgf">#REF!</definedName>
    <definedName name="OPI" localSheetId="0">#REF!</definedName>
    <definedName name="OPI">#REF!</definedName>
    <definedName name="OPIU" localSheetId="0">BlankMacro1</definedName>
    <definedName name="OPIU">BlankMacro1</definedName>
    <definedName name="OPP" localSheetId="0" hidden="1">#REF!</definedName>
    <definedName name="OPP" hidden="1">#REF!</definedName>
    <definedName name="OSG" localSheetId="0">#REF!</definedName>
    <definedName name="OSG">#REF!</definedName>
    <definedName name="OTYDF" localSheetId="0">#REF!</definedName>
    <definedName name="OTYDF">#REF!</definedName>
    <definedName name="OUHJMJN" localSheetId="0">#REF!</definedName>
    <definedName name="OUHJMJN">#REF!</definedName>
    <definedName name="OUINVGFXZ" localSheetId="0">#REF!</definedName>
    <definedName name="OUINVGFXZ">#REF!</definedName>
    <definedName name="OUYHDRS" localSheetId="0">#REF!</definedName>
    <definedName name="OUYHDRS">#REF!</definedName>
    <definedName name="OUYQEF" localSheetId="0">#REF!</definedName>
    <definedName name="OUYQEF">#REF!</definedName>
    <definedName name="OYGFR" localSheetId="0">#REF!</definedName>
    <definedName name="OYGFR">#REF!</definedName>
    <definedName name="oygzx" localSheetId="0">#REF!</definedName>
    <definedName name="oygzx">#REF!</definedName>
    <definedName name="OZ" localSheetId="0">#REF!</definedName>
    <definedName name="OZ">#REF!</definedName>
    <definedName name="p" localSheetId="0">{#N/A,#N/A,FALSE,"하중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P">#N/A</definedName>
    <definedName name="P.S.C.BEAM" localSheetId="1">#REF!</definedName>
    <definedName name="P.S.C.BEAM">#REF!</definedName>
    <definedName name="P_H2" localSheetId="0">#REF!</definedName>
    <definedName name="P_H2">#REF!</definedName>
    <definedName name="p_m">#N/A</definedName>
    <definedName name="P1X" localSheetId="1">#REF!</definedName>
    <definedName name="P1X">#REF!</definedName>
    <definedName name="P1Z" localSheetId="1">#REF!</definedName>
    <definedName name="P1Z">#REF!</definedName>
    <definedName name="P2X" localSheetId="1">#REF!</definedName>
    <definedName name="P2X">#REF!</definedName>
    <definedName name="P2Z" localSheetId="1">#REF!</definedName>
    <definedName name="P2Z">#REF!</definedName>
    <definedName name="Pa" localSheetId="1">#REF!</definedName>
    <definedName name="Pa">#REF!</definedName>
    <definedName name="PAR" localSheetId="0">#REF!</definedName>
    <definedName name="PAR">#REF!</definedName>
    <definedName name="PAS" localSheetId="0">#REF!</definedName>
    <definedName name="PAS">#REF!</definedName>
    <definedName name="PASS" localSheetId="1">#REF!</definedName>
    <definedName name="PASS">#REF!</definedName>
    <definedName name="PAV" localSheetId="0">#REF!</definedName>
    <definedName name="PAV">#REF!</definedName>
    <definedName name="pa삼" localSheetId="0">#REF!</definedName>
    <definedName name="pa삼" localSheetId="1">#REF!</definedName>
    <definedName name="pa삼">#REF!</definedName>
    <definedName name="Pa오" localSheetId="0">#REF!</definedName>
    <definedName name="Pa오" localSheetId="1">#REF!</definedName>
    <definedName name="Pa오">#REF!</definedName>
    <definedName name="PBB" localSheetId="1">#REF!</definedName>
    <definedName name="PBB">#REF!</definedName>
    <definedName name="pbdc" localSheetId="0">#REF!</definedName>
    <definedName name="pbdc">#REF!</definedName>
    <definedName name="PBR" localSheetId="0">#REF!</definedName>
    <definedName name="PBR">#REF!</definedName>
    <definedName name="PBS" localSheetId="0">#REF!</definedName>
    <definedName name="PBS">#REF!</definedName>
    <definedName name="PC" localSheetId="1">#REF!</definedName>
    <definedName name="PC">#REF!</definedName>
    <definedName name="PC_BEAM" localSheetId="0">#REF!</definedName>
    <definedName name="PC_BEAM">#REF!</definedName>
    <definedName name="PCR" localSheetId="0">#REF!</definedName>
    <definedName name="PCR">#REF!</definedName>
    <definedName name="PCS" localSheetId="0">#REF!</definedName>
    <definedName name="PCS">#REF!</definedName>
    <definedName name="PD" localSheetId="1">#REF!</definedName>
    <definedName name="PD">#REF!</definedName>
    <definedName name="PDR" localSheetId="0">#REF!</definedName>
    <definedName name="PDR">#REF!</definedName>
    <definedName name="PDS" localSheetId="0">#REF!</definedName>
    <definedName name="PDS">#REF!</definedName>
    <definedName name="PE" localSheetId="1">#REF!</definedName>
    <definedName name="PE">#REF!</definedName>
    <definedName name="PEA" localSheetId="1">#REF!</definedName>
    <definedName name="PEA">#REF!</definedName>
    <definedName name="PEE">[15]DATA!$N$4:$P$12</definedName>
    <definedName name="PER" localSheetId="0">#REF!</definedName>
    <definedName name="PER">#REF!</definedName>
    <definedName name="PES" localSheetId="0">#REF!</definedName>
    <definedName name="PES">#REF!</definedName>
    <definedName name="PF" localSheetId="1">#REF!</definedName>
    <definedName name="PF">#REF!</definedName>
    <definedName name="PFR" localSheetId="0">#REF!</definedName>
    <definedName name="PFR">#REF!</definedName>
    <definedName name="PFS" localSheetId="0">#REF!</definedName>
    <definedName name="PFS">#REF!</definedName>
    <definedName name="PG" localSheetId="1">#REF!</definedName>
    <definedName name="PG">#REF!</definedName>
    <definedName name="PGR" localSheetId="0">#REF!</definedName>
    <definedName name="PGR">#REF!</definedName>
    <definedName name="PGS" localSheetId="0">#REF!</definedName>
    <definedName name="PGS">#REF!</definedName>
    <definedName name="PH" localSheetId="1">#REF!</definedName>
    <definedName name="PH">#REF!</definedName>
    <definedName name="PI" localSheetId="1">#REF!</definedName>
    <definedName name="PI">#REF!</definedName>
    <definedName name="pihk" localSheetId="0">#REF!</definedName>
    <definedName name="pihk">#REF!</definedName>
    <definedName name="PIKLFHDV" localSheetId="0">#REF!</definedName>
    <definedName name="PIKLFHDV">#REF!</definedName>
    <definedName name="pile_s">#N/A</definedName>
    <definedName name="pile길이" localSheetId="0">#REF!</definedName>
    <definedName name="pile길이" localSheetId="1">#REF!</definedName>
    <definedName name="pile길이">#REF!</definedName>
    <definedName name="PIO" hidden="1">[14]Sheet13!$O$202:$O$271</definedName>
    <definedName name="PIULKHU" localSheetId="0">#REF!</definedName>
    <definedName name="PIULKHU">#REF!</definedName>
    <definedName name="pj" localSheetId="0">BlankMacro1</definedName>
    <definedName name="PJ" localSheetId="1">#REF!</definedName>
    <definedName name="PJ">#REF!</definedName>
    <definedName name="PJKGNF" localSheetId="0">#REF!</definedName>
    <definedName name="PJKGNF">#REF!</definedName>
    <definedName name="PK" localSheetId="1">#REF!</definedName>
    <definedName name="PK">#REF!</definedName>
    <definedName name="PL" localSheetId="0">#REF!</definedName>
    <definedName name="PL">#REF!</definedName>
    <definedName name="PLATE_12t_단중" localSheetId="1">#REF!</definedName>
    <definedName name="PLATE_12t_단중">#REF!</definedName>
    <definedName name="PLATE_12t_단중___0" localSheetId="1">#REF!</definedName>
    <definedName name="PLATE_12t_단중___0">#REF!</definedName>
    <definedName name="PLATE_12t_단중___2" localSheetId="1">#REF!</definedName>
    <definedName name="PLATE_12t_단중___2">#REF!</definedName>
    <definedName name="PLATE_19t_단중" localSheetId="1">#REF!</definedName>
    <definedName name="PLATE_19t_단중">#REF!</definedName>
    <definedName name="PLATE_19t_단중___0" localSheetId="1">#REF!</definedName>
    <definedName name="PLATE_19t_단중___0">#REF!</definedName>
    <definedName name="PLATE_19t_단중___2" localSheetId="1">#REF!</definedName>
    <definedName name="PLATE_19t_단중___2">#REF!</definedName>
    <definedName name="PLATE_6t_단중" localSheetId="1">#REF!</definedName>
    <definedName name="PLATE_6t_단중">#REF!</definedName>
    <definedName name="PLATE_6t_단중___0" localSheetId="1">#REF!</definedName>
    <definedName name="PLATE_6t_단중___0">#REF!</definedName>
    <definedName name="PLATE_6t_단중___2" localSheetId="1">#REF!</definedName>
    <definedName name="PLATE_6t_단중___2">#REF!</definedName>
    <definedName name="PLATE_9t_단중" localSheetId="1">#REF!</definedName>
    <definedName name="PLATE_9t_단중">#REF!</definedName>
    <definedName name="PLATE_9t_단중___0" localSheetId="1">#REF!</definedName>
    <definedName name="PLATE_9t_단중___0">#REF!</definedName>
    <definedName name="PLATE_9t_단중___2" localSheetId="1">#REF!</definedName>
    <definedName name="PLATE_9t_단중___2">#REF!</definedName>
    <definedName name="PLHJ" localSheetId="0">#REF!</definedName>
    <definedName name="PLHJ">#REF!</definedName>
    <definedName name="PLHJSXC" localSheetId="0">#REF!</definedName>
    <definedName name="PLHJSXC">#REF!</definedName>
    <definedName name="PM" localSheetId="1">#REF!</definedName>
    <definedName name="PM">#REF!</definedName>
    <definedName name="PN" localSheetId="0">#REF!</definedName>
    <definedName name="PN">#REF!</definedName>
    <definedName name="PO" localSheetId="1">#REF!</definedName>
    <definedName name="PO">#REF!</definedName>
    <definedName name="POR121175C2054RTSKS15C6LRTHDLRT" localSheetId="1">#REF!</definedName>
    <definedName name="POR121175C2054RTSKS15C6LRTHDLRT">#REF!</definedName>
    <definedName name="POR3C41R52C44RTSKS13C5LRTHDLTBD" localSheetId="1">#REF!</definedName>
    <definedName name="POR3C41R52C44RTSKS13C5LRTHDLTBD">#REF!</definedName>
    <definedName name="POR3C56R44C76RTSKS15C5LRTHDLTBD" localSheetId="1">#REF!</definedName>
    <definedName name="POR3C56R44C76RTSKS15C5LRTHDLTBD">#REF!</definedName>
    <definedName name="POR458C2054RTSKS15C6LRTHDLRTM4T" localSheetId="1">#REF!</definedName>
    <definedName name="POR458C2054RTSKS15C6LRTHDLRTM4T">#REF!</definedName>
    <definedName name="POR6C20R55C38RTSKS13C5LRTHDLTBD" localSheetId="1">#REF!</definedName>
    <definedName name="POR6C20R55C38RTSKS13C5LRTHDLTBD">#REF!</definedName>
    <definedName name="POR7280C116RTSKS15C6LRTHR26C116" localSheetId="1">#REF!</definedName>
    <definedName name="POR7280C116RTSKS15C6LRTHR26C116">#REF!</definedName>
    <definedName name="POR7C2R55C18RTSKS13C5LRTHDLTBDL" localSheetId="1">#REF!</definedName>
    <definedName name="POR7C2R55C18RTSKS13C5LRTHDLTBDL">#REF!</definedName>
    <definedName name="POR7C77R72C83RTSKS13C5LRTHDLTBD" localSheetId="1">#REF!</definedName>
    <definedName name="POR7C77R72C83RTSKS13C5LRTHDLTBD">#REF!</definedName>
    <definedName name="por840c3542RTsks12c4lRTm1TB0TB5" localSheetId="1">#REF!</definedName>
    <definedName name="por840c3542RTsks12c4lRTm1TB0TB5">#REF!</definedName>
    <definedName name="POR8C46R200C54RTSKS13C6LRTHR3C4" localSheetId="1">#REF!</definedName>
    <definedName name="POR8C46R200C54RTSKS13C6LRTHR3C4">#REF!</definedName>
    <definedName name="pouhmjngf" localSheetId="0">#REF!</definedName>
    <definedName name="pouhmjngf">#REF!</definedName>
    <definedName name="POUIJMHAD" localSheetId="0">#REF!</definedName>
    <definedName name="POUIJMHAD">#REF!</definedName>
    <definedName name="pp"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pp">#REF!,#REF!</definedName>
    <definedName name="PPP" localSheetId="0" hidden="1">#REF!</definedName>
    <definedName name="PPP" localSheetId="1">#REF!</definedName>
    <definedName name="PPP">#REF!</definedName>
    <definedName name="PQ" localSheetId="1">#REF!</definedName>
    <definedName name="PQ">#REF!</definedName>
    <definedName name="PQ점수">"Dialog Frame 1"</definedName>
    <definedName name="PR" localSheetId="0">#REF!</definedName>
    <definedName name="PR">#REF!</definedName>
    <definedName name="PRC" localSheetId="1">#REF!</definedName>
    <definedName name="PRC">#REF!</definedName>
    <definedName name="PRDump" localSheetId="0">#REF!</definedName>
    <definedName name="PRDump">#REF!</definedName>
    <definedName name="prin" localSheetId="0">#REF!</definedName>
    <definedName name="prin" localSheetId="1">#REF!</definedName>
    <definedName name="prin">#REF!</definedName>
    <definedName name="PRINT" localSheetId="0">#REF!</definedName>
    <definedName name="PRINT">#REF!</definedName>
    <definedName name="_xlnm.Print_Area" localSheetId="0">갑지!$A$1:$O$21</definedName>
    <definedName name="_xlnm.Print_Area" localSheetId="3">내역서!$A$1:$M$19</definedName>
    <definedName name="_xlnm.Print_Area" localSheetId="4">일위대가!$A$1:$M$17</definedName>
    <definedName name="_xlnm.Print_Area" localSheetId="6">자재조사표!$A$1:$O$18</definedName>
    <definedName name="_xlnm.Print_Area" localSheetId="2">총괄내역서!$A$1:$M$22</definedName>
    <definedName name="_xlnm.Print_Area">#REF!</definedName>
    <definedName name="PRINT_AREA_MI" localSheetId="0">#REF!</definedName>
    <definedName name="PRINT_AREA_MI" localSheetId="1">#REF!</definedName>
    <definedName name="PRINT_AREA_MI">#REF!</definedName>
    <definedName name="PRINT_AREA_MI1" localSheetId="0">#REF!</definedName>
    <definedName name="PRINT_AREA_MI1" localSheetId="1">#REF!</definedName>
    <definedName name="PRINT_AREA_MI1">#REF!</definedName>
    <definedName name="PRINT_TILIES" localSheetId="0">#REF!,#REF!,#REF!,#REF!,#REF!</definedName>
    <definedName name="PRINT_TILIES">#N/A</definedName>
    <definedName name="PRINT_TILLES">#N/A</definedName>
    <definedName name="PRINT_TILTES" localSheetId="1">#REF!</definedName>
    <definedName name="PRINT_TILTES">#REF!</definedName>
    <definedName name="print_tital" localSheetId="1">#REF!</definedName>
    <definedName name="print_tital">#REF!</definedName>
    <definedName name="Print_Title" localSheetId="0">#REF!</definedName>
    <definedName name="print_title" localSheetId="1">#REF!</definedName>
    <definedName name="print_title">#REF!</definedName>
    <definedName name="_xlnm.Print_Titles" localSheetId="0">#REF!</definedName>
    <definedName name="_xlnm.Print_Titles" localSheetId="3">내역서!$1:$4</definedName>
    <definedName name="_xlnm.Print_Titles" localSheetId="4">일위대가!$1:$4</definedName>
    <definedName name="_xlnm.Print_Titles">#REF!</definedName>
    <definedName name="PRINT_TITLES_MI" localSheetId="0">#REF!</definedName>
    <definedName name="PRINT_TITLES_MI">#REF!</definedName>
    <definedName name="PRINT_TITLES_MI1" localSheetId="1">#REF!</definedName>
    <definedName name="PRINT_TITLES_MI1">#REF!</definedName>
    <definedName name="PRINT2">#N/A</definedName>
    <definedName name="printer" localSheetId="1">#REF!</definedName>
    <definedName name="printer">#REF!</definedName>
    <definedName name="PRINTER_AREA" localSheetId="1">#REF!</definedName>
    <definedName name="PRINTER_AREA">#REF!</definedName>
    <definedName name="printer_Titles" localSheetId="1">#REF!</definedName>
    <definedName name="printer_Titles">#REF!</definedName>
    <definedName name="printer_ttitle" localSheetId="1">#REF!</definedName>
    <definedName name="printer_ttitle">#REF!</definedName>
    <definedName name="PROJECT" localSheetId="0">#REF!</definedName>
    <definedName name="PROJECT">#REF!</definedName>
    <definedName name="PS" localSheetId="0">#REF!</definedName>
    <definedName name="PS" localSheetId="1">#REF!</definedName>
    <definedName name="PS">#REF!</definedName>
    <definedName name="PS15C4LRTOR5C1R1000C10RTHR3C1R4" localSheetId="1">#REF!</definedName>
    <definedName name="PS15C4LRTOR5C1R1000C10RTHR3C1R4">#REF!</definedName>
    <definedName name="PSKS12C4LRTOR6C73R45C74RTHDLRTM" localSheetId="1">#REF!</definedName>
    <definedName name="PSKS12C4LRTOR6C73R45C74RTHDLRTM">#REF!</definedName>
    <definedName name="PSKS12C4LRTOR9C1R47C10RTHDLRTM3" localSheetId="1">#REF!</definedName>
    <definedName name="PSKS12C4LRTOR9C1R47C10RTHDLRTM3">#REF!</definedName>
    <definedName name="PSKS15C6LRTOR3C76R62C88RTM1TB0T" localSheetId="1">#REF!</definedName>
    <definedName name="PSKS15C6LRTOR3C76R62C88RTM1TB0T">#REF!</definedName>
    <definedName name="Psqlbp4lRTOR6C15R45C16RTHDLRTM0" localSheetId="1">#REF!</definedName>
    <definedName name="Psqlbp4lRTOR6C15R45C16RTHDLRTM0">#REF!</definedName>
    <definedName name="Psqlbp4lRTOR6C15R45C16RTHDLRTM7" localSheetId="1">#REF!</definedName>
    <definedName name="Psqlbp4lRTOR6C15R45C16RTHDLRTM7">#REF!</definedName>
    <definedName name="PSS" localSheetId="1">#REF!</definedName>
    <definedName name="PSS">#REF!</definedName>
    <definedName name="PT" localSheetId="0">#REF!</definedName>
    <definedName name="PT">#REF!</definedName>
    <definedName name="PTRWE" localSheetId="0">#REF!</definedName>
    <definedName name="PTRWE">#REF!</definedName>
    <definedName name="PTT" localSheetId="1">#REF!</definedName>
    <definedName name="PTT">#REF!</definedName>
    <definedName name="ptxbed" localSheetId="0">#REF!</definedName>
    <definedName name="ptxbed">#REF!</definedName>
    <definedName name="PU" localSheetId="1">#REF!</definedName>
    <definedName name="PU">#REF!</definedName>
    <definedName name="PUI" localSheetId="0">#REF!</definedName>
    <definedName name="PUI">#REF!</definedName>
    <definedName name="puibdfg" localSheetId="0">#REF!</definedName>
    <definedName name="puibdfg">#REF!</definedName>
    <definedName name="PUIEWR" localSheetId="0">#REF!</definedName>
    <definedName name="PUIEWR">#REF!</definedName>
    <definedName name="puifeasf" localSheetId="0">#REF!</definedName>
    <definedName name="puifeasf">#REF!</definedName>
    <definedName name="puihjdf" localSheetId="0">#REF!</definedName>
    <definedName name="puihjdf">#REF!</definedName>
    <definedName name="PUIKFS" localSheetId="0">#REF!</definedName>
    <definedName name="PUIKFS">#REF!</definedName>
    <definedName name="PUING" localSheetId="0">#REF!</definedName>
    <definedName name="PUING">#REF!</definedName>
    <definedName name="PUISD" localSheetId="0">#REF!</definedName>
    <definedName name="PUISD">#REF!</definedName>
    <definedName name="PUU" localSheetId="1">#REF!</definedName>
    <definedName name="PUU">#REF!</definedName>
    <definedName name="PUXC" localSheetId="0">#REF!</definedName>
    <definedName name="PUXC">#REF!</definedName>
    <definedName name="PV" localSheetId="1">#REF!</definedName>
    <definedName name="PV">#REF!</definedName>
    <definedName name="PYUUYF" localSheetId="0">BlankMacro1</definedName>
    <definedName name="PYUUYF">BlankMacro1</definedName>
    <definedName name="Q" localSheetId="0" hidden="1">#REF!</definedName>
    <definedName name="q" localSheetId="1">#REF!</definedName>
    <definedName name="q">#REF!</definedName>
    <definedName name="Q0245되메우기불량">[13]중기터파기!#REF!</definedName>
    <definedName name="Q0245사석불량">[13]중기터파기!#REF!</definedName>
    <definedName name="Q0245사석야간">[13]중기터파기!#REF!</definedName>
    <definedName name="Q0245토사불량">[13]중기터파기!#REF!</definedName>
    <definedName name="Q0245토사야간">[13]중기터파기!#REF!</definedName>
    <definedName name="Q04135되메우기불량">[13]중기터파기!#REF!</definedName>
    <definedName name="Q04135사석불량">[13]중기터파기!#REF!</definedName>
    <definedName name="Q04135사석야간">[13]중기터파기!#REF!</definedName>
    <definedName name="Q04135토사불량">[13]중기터파기!#REF!</definedName>
    <definedName name="Q04135토사야간">[13]중기터파기!#REF!</definedName>
    <definedName name="Q0490되메우기">[13]중기터파기!#REF!</definedName>
    <definedName name="Q0490되메우기불량">[13]중기터파기!#REF!</definedName>
    <definedName name="Q0490토사불량">[13]중기터파기!#REF!</definedName>
    <definedName name="Q0790되메우기불량">[13]중기터파기!#REF!</definedName>
    <definedName name="qbfdb" localSheetId="0">#REF!</definedName>
    <definedName name="qbfdb">#REF!</definedName>
    <definedName name="QED" localSheetId="0">#REF!</definedName>
    <definedName name="QED">#REF!</definedName>
    <definedName name="qefdg" localSheetId="0">#REF!</definedName>
    <definedName name="qefdg">#REF!</definedName>
    <definedName name="QEFDSF" localSheetId="0">#REF!</definedName>
    <definedName name="QEFDSF">#REF!</definedName>
    <definedName name="QEFDSFSD" localSheetId="0">#REF!</definedName>
    <definedName name="QEFDSFSD">#REF!</definedName>
    <definedName name="QEFSD" localSheetId="0">#REF!</definedName>
    <definedName name="QEFSD">#REF!</definedName>
    <definedName name="QEHTF" localSheetId="0">#REF!</definedName>
    <definedName name="QEHTF">#REF!</definedName>
    <definedName name="QEMNH" localSheetId="0">#REF!</definedName>
    <definedName name="QEMNH">#REF!</definedName>
    <definedName name="QENH" localSheetId="0">#REF!</definedName>
    <definedName name="QENH">#REF!</definedName>
    <definedName name="QERYKJ" localSheetId="0">#REF!</definedName>
    <definedName name="QERYKJ">#REF!</definedName>
    <definedName name="Qe앨" localSheetId="0">#REF!</definedName>
    <definedName name="Qe앨" localSheetId="1">#REF!</definedName>
    <definedName name="Qe앨">#REF!</definedName>
    <definedName name="QHNJ" localSheetId="0">#REF!</definedName>
    <definedName name="QHNJ">#REF!</definedName>
    <definedName name="QHTRG" localSheetId="0">#REF!</definedName>
    <definedName name="QHTRG">#REF!</definedName>
    <definedName name="QK" localSheetId="1">#REF!</definedName>
    <definedName name="QK">#REF!</definedName>
    <definedName name="QLQL" localSheetId="1">#REF!</definedName>
    <definedName name="QLQL">#REF!</definedName>
    <definedName name="qndfg" localSheetId="0">#REF!</definedName>
    <definedName name="qndfg">#REF!</definedName>
    <definedName name="QQ" localSheetId="0">#REF!</definedName>
    <definedName name="qq" localSheetId="1">#REF!</definedName>
    <definedName name="qq">#REF!</definedName>
    <definedName name="QQQ" hidden="1">#REF!</definedName>
    <definedName name="QQQQQQQQQQQQQQQQQ" localSheetId="1">BlankMacro1</definedName>
    <definedName name="QQQQQQQQQQQQQQQQQ">BlankMacro1</definedName>
    <definedName name="qqwrr" localSheetId="0">#REF!</definedName>
    <definedName name="qqwrr">#REF!</definedName>
    <definedName name="QSW" localSheetId="0">#REF!</definedName>
    <definedName name="QSW">#REF!</definedName>
    <definedName name="QSZCGF" localSheetId="0">#REF!</definedName>
    <definedName name="QSZCGF">#REF!</definedName>
    <definedName name="QTY">#N/A</definedName>
    <definedName name="QU" localSheetId="0">#REF!</definedName>
    <definedName name="qu" localSheetId="1">#REF!</definedName>
    <definedName name="qu">#REF!</definedName>
    <definedName name="QW" localSheetId="5" hidden="1">{#N/A,#N/A,FALSE,"배수2"}</definedName>
    <definedName name="QW" localSheetId="1" hidden="1">{#N/A,#N/A,FALSE,"배수2"}</definedName>
    <definedName name="QW" hidden="1">{#N/A,#N/A,FALSE,"배수2"}</definedName>
    <definedName name="QWE" localSheetId="0">#REF!</definedName>
    <definedName name="QWE">#REF!</definedName>
    <definedName name="qweg" localSheetId="0">#REF!</definedName>
    <definedName name="qweg">#REF!</definedName>
    <definedName name="QWEGNJFH" localSheetId="0">#REF!</definedName>
    <definedName name="QWEGNJFH">#REF!</definedName>
    <definedName name="qweq" localSheetId="0">#REF!</definedName>
    <definedName name="qweq">#REF!</definedName>
    <definedName name="qweqe">#N/A</definedName>
    <definedName name="QWERJYH" localSheetId="0">#REF!</definedName>
    <definedName name="QWERJYH">#REF!</definedName>
    <definedName name="QWGFVCV" localSheetId="0">#REF!</definedName>
    <definedName name="QWGFVCV">#REF!</definedName>
    <definedName name="QWQ" hidden="1">{#N/A,#N/A,FALSE,"배수2"}</definedName>
    <definedName name="qwreq" localSheetId="0" hidden="1">#REF!</definedName>
    <definedName name="qwreq" hidden="1">#REF!</definedName>
    <definedName name="QWRJGF" localSheetId="0">#REF!</definedName>
    <definedName name="QWRJGF">#REF!</definedName>
    <definedName name="QWRN" localSheetId="0">#REF!</definedName>
    <definedName name="QWRN">#REF!</definedName>
    <definedName name="QWS" localSheetId="0" hidden="1">#REF!</definedName>
    <definedName name="QWS" hidden="1">#REF!</definedName>
    <definedName name="q디" localSheetId="0">#REF!</definedName>
    <definedName name="q디">#REF!</definedName>
    <definedName name="q앨" localSheetId="0">#REF!</definedName>
    <definedName name="q앨" localSheetId="1">#REF!</definedName>
    <definedName name="q앨">#REF!</definedName>
    <definedName name="RAD" localSheetId="0">#REF!</definedName>
    <definedName name="RAD">#REF!</definedName>
    <definedName name="RASDAS" localSheetId="0">#REF!</definedName>
    <definedName name="RASDAS">#REF!</definedName>
    <definedName name="RawAgencyPrice" localSheetId="0">#REF!</definedName>
    <definedName name="RawAgencyPrice">#REF!</definedName>
    <definedName name="RAWDA" localSheetId="0">#REF!</definedName>
    <definedName name="RAWDA">#REF!</definedName>
    <definedName name="RBData" localSheetId="0">#REF!</definedName>
    <definedName name="RBData">#REF!</definedName>
    <definedName name="RBF" localSheetId="0">#REF!</definedName>
    <definedName name="RBF">#REF!</definedName>
    <definedName name="RC_B" localSheetId="0">#REF!</definedName>
    <definedName name="RC_B">#REF!</definedName>
    <definedName name="rcxv" localSheetId="0">#REF!</definedName>
    <definedName name="rcxv">#REF!</definedName>
    <definedName name="RDGFDSV" localSheetId="0">#REF!</definedName>
    <definedName name="RDGFDSV">#REF!</definedName>
    <definedName name="rdgg" localSheetId="0">#REF!</definedName>
    <definedName name="rdgg">#REF!</definedName>
    <definedName name="RDHDF" localSheetId="0">#REF!</definedName>
    <definedName name="RDHDF">#REF!</definedName>
    <definedName name="RDSE" localSheetId="1">#REF!</definedName>
    <definedName name="RDSE">#REF!</definedName>
    <definedName name="_xlnm.Recorder" localSheetId="0">#REF!</definedName>
    <definedName name="_xlnm.Recorder" localSheetId="1">#REF!</definedName>
    <definedName name="_xlnm.Recorder">#REF!</definedName>
    <definedName name="redgv" localSheetId="0">#REF!</definedName>
    <definedName name="redgv">#REF!</definedName>
    <definedName name="REG" hidden="1">[2]전기자료!$S$51:$AV$51</definedName>
    <definedName name="Reselects" localSheetId="0">#REF!</definedName>
    <definedName name="Reselects">#REF!</definedName>
    <definedName name="RET" localSheetId="0">#REF!</definedName>
    <definedName name="RET">#REF!</definedName>
    <definedName name="retr" localSheetId="0">BlankMacro1</definedName>
    <definedName name="retr">BlankMacro1</definedName>
    <definedName name="rettw" localSheetId="1">BlankMacro1</definedName>
    <definedName name="rettw">BlankMacro1</definedName>
    <definedName name="REWFSD" localSheetId="0">#REF!</definedName>
    <definedName name="REWFSD">#REF!</definedName>
    <definedName name="rewr" localSheetId="0">#REF!</definedName>
    <definedName name="rewr">#REF!</definedName>
    <definedName name="RF" localSheetId="1">BlankMacro1</definedName>
    <definedName name="RF">BlankMacro1</definedName>
    <definedName name="rfa" localSheetId="1">BlankMacro1</definedName>
    <definedName name="rfa">BlankMacro1</definedName>
    <definedName name="rfad" localSheetId="1">원가계산서!rfad</definedName>
    <definedName name="rfad">[6]!rfad</definedName>
    <definedName name="rfbhdfb" localSheetId="0">#REF!</definedName>
    <definedName name="rfbhdfb">#REF!</definedName>
    <definedName name="RFG" localSheetId="0">#REF!</definedName>
    <definedName name="RFG">#REF!</definedName>
    <definedName name="rftrherg" localSheetId="0">#REF!</definedName>
    <definedName name="rftrherg">#REF!</definedName>
    <definedName name="R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fdefgdf">#REF!</definedName>
    <definedName name="rgfet" localSheetId="0">#REF!</definedName>
    <definedName name="rgfet">#REF!</definedName>
    <definedName name="rgr" localSheetId="0">BlankMacro1</definedName>
    <definedName name="rgr">BlankMacro1</definedName>
    <definedName name="RGR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T" localSheetId="0">#REF!</definedName>
    <definedName name="RGT">#REF!</definedName>
    <definedName name="RH.4">#REF!</definedName>
    <definedName name="RH.7" localSheetId="1">#REF!</definedName>
    <definedName name="RH.7">#REF!</definedName>
    <definedName name="RHDR" localSheetId="0">#REF!</definedName>
    <definedName name="RHDR">#REF!</definedName>
    <definedName name="RHN" localSheetId="0">#REF!</definedName>
    <definedName name="RHN">#REF!</definedName>
    <definedName name="RJRJ" localSheetId="1">BlankMacro1</definedName>
    <definedName name="RJRJ">BlankMacro1</definedName>
    <definedName name="RJRKJRKJR" localSheetId="1">BlankMacro1</definedName>
    <definedName name="RJRKJRKJR">BlankMacro1</definedName>
    <definedName name="rkdkd" localSheetId="5" hidden="1">{#N/A,#N/A,FALSE,"2~8번"}</definedName>
    <definedName name="rkdkd" localSheetId="1" hidden="1">{#N/A,#N/A,FALSE,"2~8번"}</definedName>
    <definedName name="rkdkd" hidden="1">{#N/A,#N/A,FALSE,"2~8번"}</definedName>
    <definedName name="rkfkdksk" localSheetId="0">BlankMacro1</definedName>
    <definedName name="rkfkdksk">BlankMacro1</definedName>
    <definedName name="RKSKSK" localSheetId="0">BlankMacro1</definedName>
    <definedName name="RKSKSK">BlankMacro1</definedName>
    <definedName name="RL" localSheetId="1">BlankMacro1</definedName>
    <definedName name="RL">BlankMacro1</definedName>
    <definedName name="rlr" localSheetId="1">#REF!</definedName>
    <definedName name="rlr">#REF!</definedName>
    <definedName name="RLTJD" localSheetId="1">BlankMacro1</definedName>
    <definedName name="RLTJD">BlankMacro1</definedName>
    <definedName name="Rl이" localSheetId="0">#REF!</definedName>
    <definedName name="Rl이" localSheetId="1">#REF!</definedName>
    <definedName name="Rl이">#REF!</definedName>
    <definedName name="Rl일" localSheetId="0">#REF!</definedName>
    <definedName name="Rl일" localSheetId="1">#REF!</definedName>
    <definedName name="Rl일">#REF!</definedName>
    <definedName name="RNG" localSheetId="0">#REF!</definedName>
    <definedName name="RNG">#REF!</definedName>
    <definedName name="round">#REF!</definedName>
    <definedName name="Royalty" localSheetId="5" hidden="1">{#N/A,#N/A,FALSE,"Sheet1"}</definedName>
    <definedName name="Royalty" localSheetId="1" hidden="1">{#N/A,#N/A,FALSE,"Sheet1"}</definedName>
    <definedName name="Royalty" hidden="1">{#N/A,#N/A,FALSE,"Sheet1"}</definedName>
    <definedName name="Royalty1">#REF!</definedName>
    <definedName name="RR" localSheetId="0">#REF!</definedName>
    <definedName name="RR">#REF!</definedName>
    <definedName name="RRR"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RR" localSheetId="1">#REF!</definedName>
    <definedName name="RRR">#REF!</definedName>
    <definedName name="RRRR">#N/A</definedName>
    <definedName name="rryry" localSheetId="0">BlankMacro1</definedName>
    <definedName name="rryry">BlankMacro1</definedName>
    <definedName name="RS" localSheetId="0">#REF!</definedName>
    <definedName name="RS">#REF!</definedName>
    <definedName name="RSDG" localSheetId="0">#REF!</definedName>
    <definedName name="RSDG">#REF!</definedName>
    <definedName name="rt" localSheetId="0">BlankMacro1</definedName>
    <definedName name="RT" localSheetId="1">#REF!,#REF!,#REF!</definedName>
    <definedName name="RT">#REF!,#REF!,#REF!</definedName>
    <definedName name="rt45r" localSheetId="1">#REF!</definedName>
    <definedName name="rt45r">#REF!</definedName>
    <definedName name="rtb" localSheetId="0">BlankMacro1</definedName>
    <definedName name="rtb">BlankMacro1</definedName>
    <definedName name="RTERXC" localSheetId="0">#REF!</definedName>
    <definedName name="RTERXC">#REF!</definedName>
    <definedName name="RTGDD" localSheetId="0">#REF!</definedName>
    <definedName name="RTGDD">#REF!</definedName>
    <definedName name="rth" localSheetId="0" hidden="1">#REF!</definedName>
    <definedName name="rth" hidden="1">#REF!</definedName>
    <definedName name="rtherg" localSheetId="0">#REF!</definedName>
    <definedName name="rtherg">#REF!</definedName>
    <definedName name="rtr" localSheetId="0">#REF!</definedName>
    <definedName name="rtr">#REF!</definedName>
    <definedName name="rtret" localSheetId="0">BlankMacro1</definedName>
    <definedName name="rtret">BlankMacro1</definedName>
    <definedName name="rtrj" localSheetId="0">BlankMacro1</definedName>
    <definedName name="rtrj">BlankMacro1</definedName>
    <definedName name="rtttt" localSheetId="1">BlankMacro1</definedName>
    <definedName name="rtttt">BlankMacro1</definedName>
    <definedName name="rtttttttt" localSheetId="1">BlankMacro1</definedName>
    <definedName name="rtttttttt">BlankMacro1</definedName>
    <definedName name="rty" localSheetId="1">#REF!,#REF!</definedName>
    <definedName name="rty">#REF!,#REF!</definedName>
    <definedName name="rtyhrtyhtrrty" localSheetId="0">BlankMacro1</definedName>
    <definedName name="rtyhrtyhtrrty">BlankMacro1</definedName>
    <definedName name="rtyujt" localSheetId="0">BlankMacro1</definedName>
    <definedName name="rtyujt">BlankMacro1</definedName>
    <definedName name="ruswjrsodur" localSheetId="1">#REF!</definedName>
    <definedName name="ruswjrsodur">#REF!</definedName>
    <definedName name="RWD" hidden="1">[14]Sheet13!$S$48:$AV$48</definedName>
    <definedName name="RWDRW" localSheetId="0">#REF!</definedName>
    <definedName name="RWDRW">#REF!</definedName>
    <definedName name="rwew" localSheetId="0">{"Book1","부대-(표지판,데리,가드).xls","부대-(낙,차,중분대).xls"}</definedName>
    <definedName name="rwew">{"Book1","부대-(표지판,데리,가드).xls","부대-(낙,차,중분대).xls"}</definedName>
    <definedName name="RWEWE" localSheetId="0">#REF!</definedName>
    <definedName name="RWEWE">#REF!</definedName>
    <definedName name="rwsw" localSheetId="0">#REF!</definedName>
    <definedName name="rwsw">#REF!</definedName>
    <definedName name="rwwer" localSheetId="0">#REF!</definedName>
    <definedName name="rwwer">#REF!</definedName>
    <definedName name="ryr" localSheetId="0">BlankMacro1</definedName>
    <definedName name="ryr">BlankMacro1</definedName>
    <definedName name="s_1">#N/A</definedName>
    <definedName name="s_2">#N/A</definedName>
    <definedName name="S2L" localSheetId="0">#REF!</definedName>
    <definedName name="S2L" localSheetId="1">#REF!</definedName>
    <definedName name="S2L">#REF!</definedName>
    <definedName name="SALESPLAN" localSheetId="0">#REF!</definedName>
    <definedName name="SALESPLAN">#REF!</definedName>
    <definedName name="sanch_2" localSheetId="1">#REF!</definedName>
    <definedName name="sanch_2">#REF!</definedName>
    <definedName name="sanch_3" localSheetId="1">#REF!</definedName>
    <definedName name="sanch_3">#REF!</definedName>
    <definedName name="sanch_4" localSheetId="1">#REF!</definedName>
    <definedName name="sanch_4">#REF!</definedName>
    <definedName name="SBB" localSheetId="0">#REF!</definedName>
    <definedName name="SBB">#REF!</definedName>
    <definedName name="scfn" localSheetId="0">#REF!</definedName>
    <definedName name="scfn">#REF!</definedName>
    <definedName name="SCK" localSheetId="0">#REF!</definedName>
    <definedName name="SCK" localSheetId="1">#REF!</definedName>
    <definedName name="SCK">#REF!</definedName>
    <definedName name="s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CFG\" localSheetId="5" hidden="1">{#N/A,#N/A,FALSE,"운반시간"}</definedName>
    <definedName name="SDCFG\" localSheetId="1" hidden="1">{#N/A,#N/A,FALSE,"운반시간"}</definedName>
    <definedName name="SDCFG\" hidden="1">{#N/A,#N/A,FALSE,"운반시간"}</definedName>
    <definedName name="sdddf" localSheetId="0">#REF!</definedName>
    <definedName name="sdddf">#REF!</definedName>
    <definedName name="SDDFD" localSheetId="5" hidden="1">{#N/A,#N/A,FALSE,"배수1"}</definedName>
    <definedName name="SDDFD" localSheetId="1" hidden="1">{#N/A,#N/A,FALSE,"배수1"}</definedName>
    <definedName name="SDDFD" hidden="1">{#N/A,#N/A,FALSE,"배수1"}</definedName>
    <definedName name="SDF" localSheetId="0">#REF!</definedName>
    <definedName name="SDF" localSheetId="5" hidden="1">{#N/A,#N/A,FALSE,"혼합골재"}</definedName>
    <definedName name="SDF" localSheetId="1" hidden="1">{#N/A,#N/A,FALSE,"혼합골재"}</definedName>
    <definedName name="SDF" hidden="1">{#N/A,#N/A,FALSE,"혼합골재"}</definedName>
    <definedName name="SDFDFD" localSheetId="5" hidden="1">{#N/A,#N/A,FALSE,"운반시간"}</definedName>
    <definedName name="SDFDFD" localSheetId="1" hidden="1">{#N/A,#N/A,FALSE,"운반시간"}</definedName>
    <definedName name="SDFDFD" hidden="1">{#N/A,#N/A,FALSE,"운반시간"}</definedName>
    <definedName name="SDFDSDS" localSheetId="0">#REF!</definedName>
    <definedName name="SDFDSDS">#REF!</definedName>
    <definedName name="SDFESF" localSheetId="0">#REF!</definedName>
    <definedName name="SDFESF">#REF!</definedName>
    <definedName name="sdfs" localSheetId="0">#REF!</definedName>
    <definedName name="sdfs">#REF!</definedName>
    <definedName name="sdg" hidden="1">#REF!</definedName>
    <definedName name="SDGS" localSheetId="0">#REF!</definedName>
    <definedName name="SDGS">#REF!</definedName>
    <definedName name="SDR" localSheetId="0">#REF!</definedName>
    <definedName name="SDR">#REF!</definedName>
    <definedName name="sdsdddd" localSheetId="5" hidden="1">{#N/A,#N/A,FALSE,"토공2"}</definedName>
    <definedName name="sdsdddd" localSheetId="1" hidden="1">{#N/A,#N/A,FALSE,"토공2"}</definedName>
    <definedName name="sdsdddd" hidden="1">{#N/A,#N/A,FALSE,"토공2"}</definedName>
    <definedName name="sdwda">#REF!</definedName>
    <definedName name="SE" hidden="1">[14]Sheet13!$S$47:$AV$47</definedName>
    <definedName name="sefre" localSheetId="0">#REF!</definedName>
    <definedName name="sefre">#REF!</definedName>
    <definedName name="SEFSEF" localSheetId="0">#REF!</definedName>
    <definedName name="SEFSEF">#REF!</definedName>
    <definedName name="sefv" localSheetId="0">#REF!</definedName>
    <definedName name="sefv">#REF!</definedName>
    <definedName name="SEG" localSheetId="0">#REF!</definedName>
    <definedName name="SEG">#REF!</definedName>
    <definedName name="SERGREG" localSheetId="0">#REF!</definedName>
    <definedName name="SERGREG">#REF!</definedName>
    <definedName name="SET" localSheetId="1">#REF!</definedName>
    <definedName name="SET">#REF!</definedName>
    <definedName name="setert" localSheetId="0">#REF!</definedName>
    <definedName name="setert">#REF!</definedName>
    <definedName name="SEVSE" localSheetId="0">#REF!</definedName>
    <definedName name="SEVSE">#REF!</definedName>
    <definedName name="SFA" hidden="1">{#N/A,#N/A,FALSE,"포장1";#N/A,#N/A,FALSE,"포장1"}</definedName>
    <definedName name="sfdgsd" localSheetId="0" hidden="1">#REF!</definedName>
    <definedName name="sfdgsd" hidden="1">#REF!</definedName>
    <definedName name="sfdxf" localSheetId="0">#REF!</definedName>
    <definedName name="sfdxf">#REF!</definedName>
    <definedName name="sfff" localSheetId="0">BlankMacro1</definedName>
    <definedName name="sfff">BlankMacro1</definedName>
    <definedName name="sfggf" localSheetId="5" hidden="1">{#N/A,#N/A,FALSE,"배수1"}</definedName>
    <definedName name="sfggf" localSheetId="1" hidden="1">{#N/A,#N/A,FALSE,"배수1"}</definedName>
    <definedName name="sfggf" hidden="1">{#N/A,#N/A,FALSE,"배수1"}</definedName>
    <definedName name="sfgsdfd" localSheetId="0" hidden="1">#REF!</definedName>
    <definedName name="sfgsdfd" hidden="1">#REF!</definedName>
    <definedName name="SFHESR" localSheetId="0">#REF!</definedName>
    <definedName name="SFHESR">#REF!</definedName>
    <definedName name="sfsdef" localSheetId="0">#REF!</definedName>
    <definedName name="sfsdef">#REF!</definedName>
    <definedName name="sfsdf" localSheetId="0">#REF!</definedName>
    <definedName name="sfsdf">#REF!</definedName>
    <definedName name="SFSDFDSF" hidden="1">{#N/A,#N/A,FALSE,"운반시간"}</definedName>
    <definedName name="SFV" localSheetId="0">#REF!</definedName>
    <definedName name="SFV">#REF!</definedName>
    <definedName name="S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ARETER" localSheetId="0" hidden="1">#REF!</definedName>
    <definedName name="SGARETER" hidden="1">#REF!</definedName>
    <definedName name="SGP">#REF!</definedName>
    <definedName name="SHE" localSheetId="1">#REF!</definedName>
    <definedName name="SHE">#REF!</definedName>
    <definedName name="SHEET56" localSheetId="1">#REF!</definedName>
    <definedName name="SHEET56">#REF!</definedName>
    <definedName name="SHT" localSheetId="0">#REF!</definedName>
    <definedName name="SHT" localSheetId="1">#REF!</definedName>
    <definedName name="SHT">#REF!</definedName>
    <definedName name="si_range" localSheetId="1">#REF!</definedName>
    <definedName name="si_range">#REF!</definedName>
    <definedName name="sigy" localSheetId="1">#REF!</definedName>
    <definedName name="sigy">#REF!</definedName>
    <definedName name="SIL">[18]데이타!$R$23:$S$32</definedName>
    <definedName name="sinchook" localSheetId="0">#REF!</definedName>
    <definedName name="sinchook" localSheetId="1">#REF!</definedName>
    <definedName name="sinchook">#REF!</definedName>
    <definedName name="sisa" localSheetId="1">#REF!</definedName>
    <definedName name="sisa">#REF!</definedName>
    <definedName name="size" localSheetId="1">#REF!</definedName>
    <definedName name="size">#REF!</definedName>
    <definedName name="SK" localSheetId="0">#REF!</definedName>
    <definedName name="SK" localSheetId="1">#REF!</definedName>
    <definedName name="SK">#REF!</definedName>
    <definedName name="SKE" localSheetId="0">#REF!</definedName>
    <definedName name="SKE" localSheetId="1">#REF!</definedName>
    <definedName name="SKE">#REF!</definedName>
    <definedName name="skew" localSheetId="0">#REF!</definedName>
    <definedName name="SKEW" localSheetId="1">#REF!</definedName>
    <definedName name="SKEW">#REF!</definedName>
    <definedName name="SKIN" localSheetId="1">#REF!</definedName>
    <definedName name="SKIN">#REF!</definedName>
    <definedName name="SLAB1" localSheetId="1">#REF!</definedName>
    <definedName name="SLAB1">#REF!</definedName>
    <definedName name="SLAB2" localSheetId="1">#REF!</definedName>
    <definedName name="SLAB2">#REF!</definedName>
    <definedName name="SLAB3" localSheetId="1">#REF!</definedName>
    <definedName name="SLAB3">#REF!</definedName>
    <definedName name="SMP" localSheetId="1">#REF!</definedName>
    <definedName name="SMP">#REF!</definedName>
    <definedName name="so">#N/A</definedName>
    <definedName name="SORT1" localSheetId="1">#REF!</definedName>
    <definedName name="SORT1">#REF!</definedName>
    <definedName name="SORT2" localSheetId="1">#REF!</definedName>
    <definedName name="SORT2">#REF!</definedName>
    <definedName name="SORT3" localSheetId="1">#REF!</definedName>
    <definedName name="SORT3">#REF!</definedName>
    <definedName name="SORTCODE">#N/A</definedName>
    <definedName name="SPA" localSheetId="1">#REF!</definedName>
    <definedName name="SPA">#REF!</definedName>
    <definedName name="SPP_백__PIPE_100A_단중" localSheetId="1">#REF!</definedName>
    <definedName name="SPP_백__PIPE_100A_단중">#REF!</definedName>
    <definedName name="SPP_백__PIPE_100A_단중___0" localSheetId="1">#REF!</definedName>
    <definedName name="SPP_백__PIPE_100A_단중___0">#REF!</definedName>
    <definedName name="SPP_백__PIPE_100A_단중___2" localSheetId="1">#REF!</definedName>
    <definedName name="SPP_백__PIPE_100A_단중___2">#REF!</definedName>
    <definedName name="SPP_백__PIPE_125A_단중" localSheetId="1">#REF!</definedName>
    <definedName name="SPP_백__PIPE_125A_단중">#REF!</definedName>
    <definedName name="SPP_백__PIPE_125A_단중___0" localSheetId="1">#REF!</definedName>
    <definedName name="SPP_백__PIPE_125A_단중___0">#REF!</definedName>
    <definedName name="SPP_백__PIPE_125A_단중___2" localSheetId="1">#REF!</definedName>
    <definedName name="SPP_백__PIPE_125A_단중___2">#REF!</definedName>
    <definedName name="SPP_백__PIPE_150A_단중" localSheetId="1">#REF!</definedName>
    <definedName name="SPP_백__PIPE_150A_단중">#REF!</definedName>
    <definedName name="SPP_백__PIPE_150A_단중___0" localSheetId="1">#REF!</definedName>
    <definedName name="SPP_백__PIPE_150A_단중___0">#REF!</definedName>
    <definedName name="SPP_백__PIPE_150A_단중___2" localSheetId="1">#REF!</definedName>
    <definedName name="SPP_백__PIPE_150A_단중___2">#REF!</definedName>
    <definedName name="SPP_백__PIPE_15A_단중" localSheetId="1">#REF!</definedName>
    <definedName name="SPP_백__PIPE_15A_단중">#REF!</definedName>
    <definedName name="SPP_백__PIPE_15A_단중___0" localSheetId="1">#REF!</definedName>
    <definedName name="SPP_백__PIPE_15A_단중___0">#REF!</definedName>
    <definedName name="SPP_백__PIPE_15A_단중___2" localSheetId="1">#REF!</definedName>
    <definedName name="SPP_백__PIPE_15A_단중___2">#REF!</definedName>
    <definedName name="SPP_백__PIPE_200A_단중" localSheetId="1">#REF!</definedName>
    <definedName name="SPP_백__PIPE_200A_단중">#REF!</definedName>
    <definedName name="SPP_백__PIPE_200A_단중___0" localSheetId="1">#REF!</definedName>
    <definedName name="SPP_백__PIPE_200A_단중___0">#REF!</definedName>
    <definedName name="SPP_백__PIPE_200A_단중___2" localSheetId="1">#REF!</definedName>
    <definedName name="SPP_백__PIPE_200A_단중___2">#REF!</definedName>
    <definedName name="SPP_백__PIPE_20A_단중" localSheetId="1">#REF!</definedName>
    <definedName name="SPP_백__PIPE_20A_단중">#REF!</definedName>
    <definedName name="SPP_백__PIPE_20A_단중___0" localSheetId="1">#REF!</definedName>
    <definedName name="SPP_백__PIPE_20A_단중___0">#REF!</definedName>
    <definedName name="SPP_백__PIPE_20A_단중___2" localSheetId="1">#REF!</definedName>
    <definedName name="SPP_백__PIPE_20A_단중___2">#REF!</definedName>
    <definedName name="SPP_백__PIPE_250A_단중" localSheetId="1">#REF!</definedName>
    <definedName name="SPP_백__PIPE_250A_단중">#REF!</definedName>
    <definedName name="SPP_백__PIPE_250A_단중___0" localSheetId="1">#REF!</definedName>
    <definedName name="SPP_백__PIPE_250A_단중___0">#REF!</definedName>
    <definedName name="SPP_백__PIPE_250A_단중___2" localSheetId="1">#REF!</definedName>
    <definedName name="SPP_백__PIPE_250A_단중___2">#REF!</definedName>
    <definedName name="SPP_백__PIPE_25A_단중" localSheetId="1">#REF!</definedName>
    <definedName name="SPP_백__PIPE_25A_단중">#REF!</definedName>
    <definedName name="SPP_백__PIPE_25A_단중___0" localSheetId="1">#REF!</definedName>
    <definedName name="SPP_백__PIPE_25A_단중___0">#REF!</definedName>
    <definedName name="SPP_백__PIPE_25A_단중___2" localSheetId="1">#REF!</definedName>
    <definedName name="SPP_백__PIPE_25A_단중___2">#REF!</definedName>
    <definedName name="SPP_백__PIPE_300A_단중" localSheetId="1">#REF!</definedName>
    <definedName name="SPP_백__PIPE_300A_단중">#REF!</definedName>
    <definedName name="SPP_백__PIPE_300A_단중___0" localSheetId="1">#REF!</definedName>
    <definedName name="SPP_백__PIPE_300A_단중___0">#REF!</definedName>
    <definedName name="SPP_백__PIPE_300A_단중___2" localSheetId="1">#REF!</definedName>
    <definedName name="SPP_백__PIPE_300A_단중___2">#REF!</definedName>
    <definedName name="SPP_백__PIPE_32A_단중" localSheetId="1">#REF!</definedName>
    <definedName name="SPP_백__PIPE_32A_단중">#REF!</definedName>
    <definedName name="SPP_백__PIPE_32A_단중___0" localSheetId="1">#REF!</definedName>
    <definedName name="SPP_백__PIPE_32A_단중___0">#REF!</definedName>
    <definedName name="SPP_백__PIPE_32A_단중___2" localSheetId="1">#REF!</definedName>
    <definedName name="SPP_백__PIPE_32A_단중___2">#REF!</definedName>
    <definedName name="SPP_백__PIPE_350A_단중" localSheetId="1">#REF!</definedName>
    <definedName name="SPP_백__PIPE_350A_단중">#REF!</definedName>
    <definedName name="SPP_백__PIPE_350A_단중___0" localSheetId="1">#REF!</definedName>
    <definedName name="SPP_백__PIPE_350A_단중___0">#REF!</definedName>
    <definedName name="SPP_백__PIPE_350A_단중___2" localSheetId="1">#REF!</definedName>
    <definedName name="SPP_백__PIPE_350A_단중___2">#REF!</definedName>
    <definedName name="SPP_백__PIPE_400A_단중" localSheetId="1">#REF!</definedName>
    <definedName name="SPP_백__PIPE_400A_단중">#REF!</definedName>
    <definedName name="SPP_백__PIPE_400A_단중___0" localSheetId="1">#REF!</definedName>
    <definedName name="SPP_백__PIPE_400A_단중___0">#REF!</definedName>
    <definedName name="SPP_백__PIPE_400A_단중___2" localSheetId="1">#REF!</definedName>
    <definedName name="SPP_백__PIPE_400A_단중___2">#REF!</definedName>
    <definedName name="SPP_백__PIPE_40A_단중" localSheetId="1">#REF!</definedName>
    <definedName name="SPP_백__PIPE_40A_단중">#REF!</definedName>
    <definedName name="SPP_백__PIPE_40A_단중___0" localSheetId="1">#REF!</definedName>
    <definedName name="SPP_백__PIPE_40A_단중___0">#REF!</definedName>
    <definedName name="SPP_백__PIPE_40A_단중___2" localSheetId="1">#REF!</definedName>
    <definedName name="SPP_백__PIPE_40A_단중___2">#REF!</definedName>
    <definedName name="SPP_백__PIPE_450A_단중" localSheetId="1">#REF!</definedName>
    <definedName name="SPP_백__PIPE_450A_단중">#REF!</definedName>
    <definedName name="SPP_백__PIPE_450A_단중___0" localSheetId="1">#REF!</definedName>
    <definedName name="SPP_백__PIPE_450A_단중___0">#REF!</definedName>
    <definedName name="SPP_백__PIPE_450A_단중___2" localSheetId="1">#REF!</definedName>
    <definedName name="SPP_백__PIPE_450A_단중___2">#REF!</definedName>
    <definedName name="SPP_백__PIPE_500A_단중" localSheetId="1">#REF!</definedName>
    <definedName name="SPP_백__PIPE_500A_단중">#REF!</definedName>
    <definedName name="SPP_백__PIPE_500A_단중___0" localSheetId="1">#REF!</definedName>
    <definedName name="SPP_백__PIPE_500A_단중___0">#REF!</definedName>
    <definedName name="SPP_백__PIPE_500A_단중___2" localSheetId="1">#REF!</definedName>
    <definedName name="SPP_백__PIPE_500A_단중___2">#REF!</definedName>
    <definedName name="SPP_백__PIPE_50A_단중" localSheetId="1">#REF!</definedName>
    <definedName name="SPP_백__PIPE_50A_단중">#REF!</definedName>
    <definedName name="SPP_백__PIPE_50A_단중___0" localSheetId="1">#REF!</definedName>
    <definedName name="SPP_백__PIPE_50A_단중___0">#REF!</definedName>
    <definedName name="SPP_백__PIPE_50A_단중___2" localSheetId="1">#REF!</definedName>
    <definedName name="SPP_백__PIPE_50A_단중___2">#REF!</definedName>
    <definedName name="SPP_백__PIPE_65A_단중" localSheetId="1">#REF!</definedName>
    <definedName name="SPP_백__PIPE_65A_단중">#REF!</definedName>
    <definedName name="SPP_백__PIPE_65A_단중___0" localSheetId="1">#REF!</definedName>
    <definedName name="SPP_백__PIPE_65A_단중___0">#REF!</definedName>
    <definedName name="SPP_백__PIPE_65A_단중___2" localSheetId="1">#REF!</definedName>
    <definedName name="SPP_백__PIPE_65A_단중___2">#REF!</definedName>
    <definedName name="SPP_백__PIPE_80A_단중" localSheetId="1">#REF!</definedName>
    <definedName name="SPP_백__PIPE_80A_단중">#REF!</definedName>
    <definedName name="SPP_백__PIPE_80A_단중___0" localSheetId="1">#REF!</definedName>
    <definedName name="SPP_백__PIPE_80A_단중___0">#REF!</definedName>
    <definedName name="SPP_백__PIPE_80A_단중___2" localSheetId="1">#REF!</definedName>
    <definedName name="SPP_백__PIPE_80A_단중___2">#REF!</definedName>
    <definedName name="SPPS_PIPE_100A_40S_단중" localSheetId="1">#REF!</definedName>
    <definedName name="SPPS_PIPE_100A_40S_단중">#REF!</definedName>
    <definedName name="SPPS_PIPE_100A_40S_단중___0" localSheetId="1">#REF!</definedName>
    <definedName name="SPPS_PIPE_100A_40S_단중___0">#REF!</definedName>
    <definedName name="SPPS_PIPE_100A_40S_단중___2" localSheetId="1">#REF!</definedName>
    <definedName name="SPPS_PIPE_100A_40S_단중___2">#REF!</definedName>
    <definedName name="SPPS_PIPE_125A_40S_단중" localSheetId="1">#REF!</definedName>
    <definedName name="SPPS_PIPE_125A_40S_단중">#REF!</definedName>
    <definedName name="SPPS_PIPE_125A_40S_단중___0" localSheetId="1">#REF!</definedName>
    <definedName name="SPPS_PIPE_125A_40S_단중___0">#REF!</definedName>
    <definedName name="SPPS_PIPE_125A_40S_단중___2" localSheetId="1">#REF!</definedName>
    <definedName name="SPPS_PIPE_125A_40S_단중___2">#REF!</definedName>
    <definedName name="SPPS_PIPE_150A_40S_단중" localSheetId="1">#REF!</definedName>
    <definedName name="SPPS_PIPE_150A_40S_단중">#REF!</definedName>
    <definedName name="SPPS_PIPE_150A_40S_단중___0" localSheetId="1">#REF!</definedName>
    <definedName name="SPPS_PIPE_150A_40S_단중___0">#REF!</definedName>
    <definedName name="SPPS_PIPE_150A_40S_단중___2" localSheetId="1">#REF!</definedName>
    <definedName name="SPPS_PIPE_150A_40S_단중___2">#REF!</definedName>
    <definedName name="SPPS_PIPE_15A_40S_단중" localSheetId="1">#REF!</definedName>
    <definedName name="SPPS_PIPE_15A_40S_단중">#REF!</definedName>
    <definedName name="SPPS_PIPE_15A_40S_단중___0" localSheetId="1">#REF!</definedName>
    <definedName name="SPPS_PIPE_15A_40S_단중___0">#REF!</definedName>
    <definedName name="SPPS_PIPE_15A_40S_단중___2" localSheetId="1">#REF!</definedName>
    <definedName name="SPPS_PIPE_15A_40S_단중___2">#REF!</definedName>
    <definedName name="SPPS_PIPE_200A_40S_단중" localSheetId="1">#REF!</definedName>
    <definedName name="SPPS_PIPE_200A_40S_단중">#REF!</definedName>
    <definedName name="SPPS_PIPE_200A_40S_단중___0" localSheetId="1">#REF!</definedName>
    <definedName name="SPPS_PIPE_200A_40S_단중___0">#REF!</definedName>
    <definedName name="SPPS_PIPE_200A_40S_단중___2" localSheetId="1">#REF!</definedName>
    <definedName name="SPPS_PIPE_200A_40S_단중___2">#REF!</definedName>
    <definedName name="SPPS_PIPE_20A_40S_단중" localSheetId="1">#REF!</definedName>
    <definedName name="SPPS_PIPE_20A_40S_단중">#REF!</definedName>
    <definedName name="SPPS_PIPE_20A_40S_단중___0" localSheetId="1">#REF!</definedName>
    <definedName name="SPPS_PIPE_20A_40S_단중___0">#REF!</definedName>
    <definedName name="SPPS_PIPE_20A_40S_단중___2" localSheetId="1">#REF!</definedName>
    <definedName name="SPPS_PIPE_20A_40S_단중___2">#REF!</definedName>
    <definedName name="SPPS_PIPE_250A_40S_단중" localSheetId="1">#REF!</definedName>
    <definedName name="SPPS_PIPE_250A_40S_단중">#REF!</definedName>
    <definedName name="SPPS_PIPE_250A_40S_단중___0" localSheetId="1">#REF!</definedName>
    <definedName name="SPPS_PIPE_250A_40S_단중___0">#REF!</definedName>
    <definedName name="SPPS_PIPE_250A_40S_단중___2" localSheetId="1">#REF!</definedName>
    <definedName name="SPPS_PIPE_250A_40S_단중___2">#REF!</definedName>
    <definedName name="SPPS_PIPE_25A_40S_단중" localSheetId="1">#REF!</definedName>
    <definedName name="SPPS_PIPE_25A_40S_단중">#REF!</definedName>
    <definedName name="SPPS_PIPE_25A_40S_단중___0" localSheetId="1">#REF!</definedName>
    <definedName name="SPPS_PIPE_25A_40S_단중___0">#REF!</definedName>
    <definedName name="SPPS_PIPE_25A_40S_단중___2" localSheetId="1">#REF!</definedName>
    <definedName name="SPPS_PIPE_25A_40S_단중___2">#REF!</definedName>
    <definedName name="SPPS_PIPE_300A_40S_단중" localSheetId="1">#REF!</definedName>
    <definedName name="SPPS_PIPE_300A_40S_단중">#REF!</definedName>
    <definedName name="SPPS_PIPE_300A_40S_단중___0" localSheetId="1">#REF!</definedName>
    <definedName name="SPPS_PIPE_300A_40S_단중___0">#REF!</definedName>
    <definedName name="SPPS_PIPE_300A_40S_단중___2" localSheetId="1">#REF!</definedName>
    <definedName name="SPPS_PIPE_300A_40S_단중___2">#REF!</definedName>
    <definedName name="SPPS_PIPE_32A_40S_단중" localSheetId="1">#REF!</definedName>
    <definedName name="SPPS_PIPE_32A_40S_단중">#REF!</definedName>
    <definedName name="SPPS_PIPE_32A_40S_단중___0" localSheetId="1">#REF!</definedName>
    <definedName name="SPPS_PIPE_32A_40S_단중___0">#REF!</definedName>
    <definedName name="SPPS_PIPE_32A_40S_단중___2" localSheetId="1">#REF!</definedName>
    <definedName name="SPPS_PIPE_32A_40S_단중___2">#REF!</definedName>
    <definedName name="SPPS_PIPE_350A_40S_단중" localSheetId="1">#REF!</definedName>
    <definedName name="SPPS_PIPE_350A_40S_단중">#REF!</definedName>
    <definedName name="SPPS_PIPE_350A_40S_단중___0" localSheetId="1">#REF!</definedName>
    <definedName name="SPPS_PIPE_350A_40S_단중___0">#REF!</definedName>
    <definedName name="SPPS_PIPE_350A_40S_단중___2" localSheetId="1">#REF!</definedName>
    <definedName name="SPPS_PIPE_350A_40S_단중___2">#REF!</definedName>
    <definedName name="SPPS_PIPE_400A_40S_단중" localSheetId="1">#REF!</definedName>
    <definedName name="SPPS_PIPE_400A_40S_단중">#REF!</definedName>
    <definedName name="SPPS_PIPE_400A_40S_단중___0" localSheetId="1">#REF!</definedName>
    <definedName name="SPPS_PIPE_400A_40S_단중___0">#REF!</definedName>
    <definedName name="SPPS_PIPE_400A_40S_단중___2" localSheetId="1">#REF!</definedName>
    <definedName name="SPPS_PIPE_400A_40S_단중___2">#REF!</definedName>
    <definedName name="SPPS_PIPE_40A_40S_단중" localSheetId="1">#REF!</definedName>
    <definedName name="SPPS_PIPE_40A_40S_단중">#REF!</definedName>
    <definedName name="SPPS_PIPE_40A_40S_단중___0" localSheetId="1">#REF!</definedName>
    <definedName name="SPPS_PIPE_40A_40S_단중___0">#REF!</definedName>
    <definedName name="SPPS_PIPE_40A_40S_단중___2" localSheetId="1">#REF!</definedName>
    <definedName name="SPPS_PIPE_40A_40S_단중___2">#REF!</definedName>
    <definedName name="SPPS_PIPE_450A_40S_단중" localSheetId="1">#REF!</definedName>
    <definedName name="SPPS_PIPE_450A_40S_단중">#REF!</definedName>
    <definedName name="SPPS_PIPE_450A_40S_단중___0" localSheetId="1">#REF!</definedName>
    <definedName name="SPPS_PIPE_450A_40S_단중___0">#REF!</definedName>
    <definedName name="SPPS_PIPE_450A_40S_단중___2" localSheetId="1">#REF!</definedName>
    <definedName name="SPPS_PIPE_450A_40S_단중___2">#REF!</definedName>
    <definedName name="SPPS_PIPE_500A_40S_단중" localSheetId="1">#REF!</definedName>
    <definedName name="SPPS_PIPE_500A_40S_단중">#REF!</definedName>
    <definedName name="SPPS_PIPE_500A_40S_단중___0" localSheetId="1">#REF!</definedName>
    <definedName name="SPPS_PIPE_500A_40S_단중___0">#REF!</definedName>
    <definedName name="SPPS_PIPE_500A_40S_단중___2" localSheetId="1">#REF!</definedName>
    <definedName name="SPPS_PIPE_500A_40S_단중___2">#REF!</definedName>
    <definedName name="SPPS_PIPE_50A_40S_단중" localSheetId="1">#REF!</definedName>
    <definedName name="SPPS_PIPE_50A_40S_단중">#REF!</definedName>
    <definedName name="SPPS_PIPE_50A_40S_단중___0" localSheetId="1">#REF!</definedName>
    <definedName name="SPPS_PIPE_50A_40S_단중___0">#REF!</definedName>
    <definedName name="SPPS_PIPE_50A_40S_단중___2" localSheetId="1">#REF!</definedName>
    <definedName name="SPPS_PIPE_50A_40S_단중___2">#REF!</definedName>
    <definedName name="SPPS_PIPE_65A_40S_단중" localSheetId="1">#REF!</definedName>
    <definedName name="SPPS_PIPE_65A_40S_단중">#REF!</definedName>
    <definedName name="SPPS_PIPE_65A_40S_단중___0" localSheetId="1">#REF!</definedName>
    <definedName name="SPPS_PIPE_65A_40S_단중___0">#REF!</definedName>
    <definedName name="SPPS_PIPE_65A_40S_단중___2" localSheetId="1">#REF!</definedName>
    <definedName name="SPPS_PIPE_65A_40S_단중___2">#REF!</definedName>
    <definedName name="SPPS_PIPE_80A_40S_단중" localSheetId="1">#REF!</definedName>
    <definedName name="SPPS_PIPE_80A_40S_단중">#REF!</definedName>
    <definedName name="SPPS_PIPE_80A_40S_단중___0" localSheetId="1">#REF!</definedName>
    <definedName name="SPPS_PIPE_80A_40S_단중___0">#REF!</definedName>
    <definedName name="SPPS_PIPE_80A_40S_단중___2" localSheetId="1">#REF!</definedName>
    <definedName name="SPPS_PIPE_80A_40S_단중___2">#REF!</definedName>
    <definedName name="SQRT" localSheetId="1">#REF!</definedName>
    <definedName name="SQRT">#REF!</definedName>
    <definedName name="sr" localSheetId="1">#REF!,#REF!</definedName>
    <definedName name="sr">#REF!,#REF!</definedName>
    <definedName name="SS" localSheetId="0">#REF!</definedName>
    <definedName name="ss" localSheetId="1">#REF!</definedName>
    <definedName name="ss">#REF!</definedName>
    <definedName name="SSFSF" localSheetId="1">#REF!</definedName>
    <definedName name="SSFSF">#REF!</definedName>
    <definedName name="SSP" localSheetId="0">#REF!</definedName>
    <definedName name="SSP">#REF!</definedName>
    <definedName name="SSS" localSheetId="0">#REF!</definedName>
    <definedName name="sss" localSheetId="5" hidden="1">{#N/A,#N/A,FALSE,"전력간선"}</definedName>
    <definedName name="sss" localSheetId="1" hidden="1">{#N/A,#N/A,FALSE,"전력간선"}</definedName>
    <definedName name="sss" hidden="1">{#N/A,#N/A,FALSE,"전력간선"}</definedName>
    <definedName name="ssss" localSheetId="0">#REF!,#REF!,#REF!,#REF!,#REF!</definedName>
    <definedName name="SSSS">#REF!</definedName>
    <definedName name="sssss" localSheetId="5" hidden="1">{#N/A,#N/A,FALSE,"운반시간"}</definedName>
    <definedName name="sssss" localSheetId="1" hidden="1">{#N/A,#N/A,FALSE,"운반시간"}</definedName>
    <definedName name="sssss" hidden="1">{#N/A,#N/A,FALSE,"운반시간"}</definedName>
    <definedName name="SSSSSSSSSSSSS" localSheetId="1">BlankMacro1</definedName>
    <definedName name="SSSSSSSSSSSSS">BlankMacro1</definedName>
    <definedName name="SSVSS" hidden="1">[2]Sheet14!$M$201:$M$270</definedName>
    <definedName name="st" localSheetId="1">#REF!</definedName>
    <definedName name="st">#REF!</definedName>
    <definedName name="START" localSheetId="1">#REF!</definedName>
    <definedName name="START">#REF!</definedName>
    <definedName name="STS_PIPE_100A_10S_단중" localSheetId="1">#REF!</definedName>
    <definedName name="STS_PIPE_100A_10S_단중">#REF!</definedName>
    <definedName name="STS_PIPE_100A_10S_단중___0" localSheetId="1">#REF!</definedName>
    <definedName name="STS_PIPE_100A_10S_단중___0">#REF!</definedName>
    <definedName name="STS_PIPE_100A_10S_단중___2" localSheetId="1">#REF!</definedName>
    <definedName name="STS_PIPE_100A_10S_단중___2">#REF!</definedName>
    <definedName name="STS_PIPE_10A_10S_단중" localSheetId="1">#REF!</definedName>
    <definedName name="STS_PIPE_10A_10S_단중">#REF!</definedName>
    <definedName name="STS_PIPE_10A_10S_단중___0" localSheetId="1">#REF!</definedName>
    <definedName name="STS_PIPE_10A_10S_단중___0">#REF!</definedName>
    <definedName name="STS_PIPE_10A_10S_단중___2" localSheetId="1">#REF!</definedName>
    <definedName name="STS_PIPE_10A_10S_단중___2">#REF!</definedName>
    <definedName name="STS_PIPE_125A_10S_단중" localSheetId="1">#REF!</definedName>
    <definedName name="STS_PIPE_125A_10S_단중">#REF!</definedName>
    <definedName name="STS_PIPE_125A_10S_단중___0" localSheetId="1">#REF!</definedName>
    <definedName name="STS_PIPE_125A_10S_단중___0">#REF!</definedName>
    <definedName name="STS_PIPE_125A_10S_단중___2" localSheetId="1">#REF!</definedName>
    <definedName name="STS_PIPE_125A_10S_단중___2">#REF!</definedName>
    <definedName name="STS_PIPE_150A_10S_단중" localSheetId="1">#REF!</definedName>
    <definedName name="STS_PIPE_150A_10S_단중">#REF!</definedName>
    <definedName name="STS_PIPE_150A_10S_단중___0" localSheetId="1">#REF!</definedName>
    <definedName name="STS_PIPE_150A_10S_단중___0">#REF!</definedName>
    <definedName name="STS_PIPE_150A_10S_단중___2" localSheetId="1">#REF!</definedName>
    <definedName name="STS_PIPE_150A_10S_단중___2">#REF!</definedName>
    <definedName name="STS_PIPE_15A_10S_단중" localSheetId="1">#REF!</definedName>
    <definedName name="STS_PIPE_15A_10S_단중">#REF!</definedName>
    <definedName name="STS_PIPE_15A_10S_단중___0" localSheetId="1">#REF!</definedName>
    <definedName name="STS_PIPE_15A_10S_단중___0">#REF!</definedName>
    <definedName name="STS_PIPE_15A_10S_단중___2" localSheetId="1">#REF!</definedName>
    <definedName name="STS_PIPE_15A_10S_단중___2">#REF!</definedName>
    <definedName name="STS_PIPE_200A_10S_단중" localSheetId="1">#REF!</definedName>
    <definedName name="STS_PIPE_200A_10S_단중">#REF!</definedName>
    <definedName name="STS_PIPE_200A_10S_단중___0" localSheetId="1">#REF!</definedName>
    <definedName name="STS_PIPE_200A_10S_단중___0">#REF!</definedName>
    <definedName name="STS_PIPE_200A_10S_단중___2" localSheetId="1">#REF!</definedName>
    <definedName name="STS_PIPE_200A_10S_단중___2">#REF!</definedName>
    <definedName name="STS_PIPE_20A_10S_단중" localSheetId="1">#REF!</definedName>
    <definedName name="STS_PIPE_20A_10S_단중">#REF!</definedName>
    <definedName name="STS_PIPE_20A_10S_단중___0" localSheetId="1">#REF!</definedName>
    <definedName name="STS_PIPE_20A_10S_단중___0">#REF!</definedName>
    <definedName name="STS_PIPE_20A_10S_단중___2" localSheetId="1">#REF!</definedName>
    <definedName name="STS_PIPE_20A_10S_단중___2">#REF!</definedName>
    <definedName name="STS_PIPE_250A_10S_단중" localSheetId="1">#REF!</definedName>
    <definedName name="STS_PIPE_250A_10S_단중">#REF!</definedName>
    <definedName name="STS_PIPE_250A_10S_단중___0" localSheetId="1">#REF!</definedName>
    <definedName name="STS_PIPE_250A_10S_단중___0">#REF!</definedName>
    <definedName name="STS_PIPE_250A_10S_단중___2" localSheetId="1">#REF!</definedName>
    <definedName name="STS_PIPE_250A_10S_단중___2">#REF!</definedName>
    <definedName name="STS_PIPE_25A_10S_단중" localSheetId="1">#REF!</definedName>
    <definedName name="STS_PIPE_25A_10S_단중">#REF!</definedName>
    <definedName name="STS_PIPE_25A_10S_단중___0" localSheetId="1">#REF!</definedName>
    <definedName name="STS_PIPE_25A_10S_단중___0">#REF!</definedName>
    <definedName name="STS_PIPE_25A_10S_단중___2" localSheetId="1">#REF!</definedName>
    <definedName name="STS_PIPE_25A_10S_단중___2">#REF!</definedName>
    <definedName name="STS_PIPE_300A_10S_단중" localSheetId="1">#REF!</definedName>
    <definedName name="STS_PIPE_300A_10S_단중">#REF!</definedName>
    <definedName name="STS_PIPE_300A_10S_단중___0" localSheetId="1">#REF!</definedName>
    <definedName name="STS_PIPE_300A_10S_단중___0">#REF!</definedName>
    <definedName name="STS_PIPE_300A_10S_단중___2" localSheetId="1">#REF!</definedName>
    <definedName name="STS_PIPE_300A_10S_단중___2">#REF!</definedName>
    <definedName name="STS_PIPE_32A_10S_단중" localSheetId="1">#REF!</definedName>
    <definedName name="STS_PIPE_32A_10S_단중">#REF!</definedName>
    <definedName name="STS_PIPE_32A_10S_단중___0" localSheetId="1">#REF!</definedName>
    <definedName name="STS_PIPE_32A_10S_단중___0">#REF!</definedName>
    <definedName name="STS_PIPE_32A_10S_단중___2" localSheetId="1">#REF!</definedName>
    <definedName name="STS_PIPE_32A_10S_단중___2">#REF!</definedName>
    <definedName name="STS_PIPE_350A_10S_단중" localSheetId="1">#REF!</definedName>
    <definedName name="STS_PIPE_350A_10S_단중">#REF!</definedName>
    <definedName name="STS_PIPE_350A_10S_단중___0" localSheetId="1">#REF!</definedName>
    <definedName name="STS_PIPE_350A_10S_단중___0">#REF!</definedName>
    <definedName name="STS_PIPE_350A_10S_단중___2" localSheetId="1">#REF!</definedName>
    <definedName name="STS_PIPE_350A_10S_단중___2">#REF!</definedName>
    <definedName name="STS_PIPE_400A_10S_단중" localSheetId="1">#REF!</definedName>
    <definedName name="STS_PIPE_400A_10S_단중">#REF!</definedName>
    <definedName name="STS_PIPE_400A_10S_단중___0" localSheetId="1">#REF!</definedName>
    <definedName name="STS_PIPE_400A_10S_단중___0">#REF!</definedName>
    <definedName name="STS_PIPE_400A_10S_단중___2" localSheetId="1">#REF!</definedName>
    <definedName name="STS_PIPE_400A_10S_단중___2">#REF!</definedName>
    <definedName name="STS_PIPE_40A_10S_단중" localSheetId="1">#REF!</definedName>
    <definedName name="STS_PIPE_40A_10S_단중">#REF!</definedName>
    <definedName name="STS_PIPE_40A_10S_단중___0" localSheetId="1">#REF!</definedName>
    <definedName name="STS_PIPE_40A_10S_단중___0">#REF!</definedName>
    <definedName name="STS_PIPE_40A_10S_단중___2" localSheetId="1">#REF!</definedName>
    <definedName name="STS_PIPE_40A_10S_단중___2">#REF!</definedName>
    <definedName name="STS_PIPE_50A_10S_단중" localSheetId="1">#REF!</definedName>
    <definedName name="STS_PIPE_50A_10S_단중">#REF!</definedName>
    <definedName name="STS_PIPE_50A_10S_단중___0" localSheetId="1">#REF!</definedName>
    <definedName name="STS_PIPE_50A_10S_단중___0">#REF!</definedName>
    <definedName name="STS_PIPE_50A_10S_단중___2" localSheetId="1">#REF!</definedName>
    <definedName name="STS_PIPE_50A_10S_단중___2">#REF!</definedName>
    <definedName name="STS_PIPE_65A_10S_단중" localSheetId="1">#REF!</definedName>
    <definedName name="STS_PIPE_65A_10S_단중">#REF!</definedName>
    <definedName name="STS_PIPE_65A_10S_단중___0" localSheetId="1">#REF!</definedName>
    <definedName name="STS_PIPE_65A_10S_단중___0">#REF!</definedName>
    <definedName name="STS_PIPE_65A_10S_단중___2" localSheetId="1">#REF!</definedName>
    <definedName name="STS_PIPE_65A_10S_단중___2">#REF!</definedName>
    <definedName name="STS_PIPE_80A_10S_단중" localSheetId="1">#REF!</definedName>
    <definedName name="STS_PIPE_80A_10S_단중">#REF!</definedName>
    <definedName name="STS_PIPE_80A_10S_단중___0" localSheetId="1">#REF!</definedName>
    <definedName name="STS_PIPE_80A_10S_단중___0">#REF!</definedName>
    <definedName name="STS_PIPE_80A_10S_단중___2" localSheetId="1">#REF!</definedName>
    <definedName name="STS_PIPE_80A_10S_단중___2">#REF!</definedName>
    <definedName name="STS_PIPE_90A_10S_단중" localSheetId="1">#REF!</definedName>
    <definedName name="STS_PIPE_90A_10S_단중">#REF!</definedName>
    <definedName name="STS_PIPE_90A_10S_단중___0" localSheetId="1">#REF!</definedName>
    <definedName name="STS_PIPE_90A_10S_단중___0">#REF!</definedName>
    <definedName name="STS_PIPE_90A_10S_단중___2" localSheetId="1">#REF!</definedName>
    <definedName name="STS_PIPE_90A_10S_단중___2">#REF!</definedName>
    <definedName name="ST산출" localSheetId="1">[0]!BlankMacro1</definedName>
    <definedName name="ST산출">[6]!BlankMacro1</definedName>
    <definedName name="st산출1" localSheetId="1">[0]!BlankMacro1</definedName>
    <definedName name="st산출1">[6]!BlankMacro1</definedName>
    <definedName name="SUKP" localSheetId="0">#REF!</definedName>
    <definedName name="SUKP">#REF!</definedName>
    <definedName name="SUM">[24]공종별자재!#REF!</definedName>
    <definedName name="SVS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L" localSheetId="0">#REF!</definedName>
    <definedName name="SWL">#REF!</definedName>
    <definedName name="SWR" localSheetId="0">#REF!</definedName>
    <definedName name="SWR" localSheetId="1">#REF!</definedName>
    <definedName name="SWR">#REF!</definedName>
    <definedName name="SY" localSheetId="0">#REF!</definedName>
    <definedName name="SY" localSheetId="1">#REF!</definedName>
    <definedName name="SY">#REF!</definedName>
    <definedName name="SZFMGHJ" localSheetId="0">#REF!</definedName>
    <definedName name="SZFMGHJ">#REF!</definedName>
    <definedName name="t" localSheetId="0">#REF!</definedName>
    <definedName name="t">#REF!</definedName>
    <definedName name="T._A._B_____공___사" localSheetId="1">#REF!</definedName>
    <definedName name="T._A._B_____공___사">#REF!</definedName>
    <definedName name="T.B.M설치" localSheetId="1">#REF!</definedName>
    <definedName name="T.B.M설치">#REF!</definedName>
    <definedName name="T_AMOUNT">#N/A</definedName>
    <definedName name="T_UPRICE">#N/A</definedName>
    <definedName name="T10M" localSheetId="1">#REF!</definedName>
    <definedName name="T10M">#REF!</definedName>
    <definedName name="T10P" localSheetId="1">#REF!</definedName>
    <definedName name="T10P">#REF!</definedName>
    <definedName name="T11M" localSheetId="1">#REF!</definedName>
    <definedName name="T11M">#REF!</definedName>
    <definedName name="T11P" localSheetId="1">#REF!</definedName>
    <definedName name="T11P">#REF!</definedName>
    <definedName name="T12M" localSheetId="1">#REF!</definedName>
    <definedName name="T12M">#REF!</definedName>
    <definedName name="T12P" localSheetId="1">#REF!</definedName>
    <definedName name="T12P">#REF!</definedName>
    <definedName name="T13M" localSheetId="1">#REF!</definedName>
    <definedName name="T13M">#REF!</definedName>
    <definedName name="T13P" localSheetId="1">#REF!</definedName>
    <definedName name="T13P">#REF!</definedName>
    <definedName name="T14M" localSheetId="1">#REF!</definedName>
    <definedName name="T14M">#REF!</definedName>
    <definedName name="T14P" localSheetId="1">#REF!</definedName>
    <definedName name="T14P">#REF!</definedName>
    <definedName name="T15M" localSheetId="1">#REF!</definedName>
    <definedName name="T15M">#REF!</definedName>
    <definedName name="T15P" localSheetId="1">#REF!</definedName>
    <definedName name="T15P">#REF!</definedName>
    <definedName name="T16M" localSheetId="1">#REF!</definedName>
    <definedName name="T16M">#REF!</definedName>
    <definedName name="T16P" localSheetId="1">#REF!</definedName>
    <definedName name="T16P">#REF!</definedName>
    <definedName name="T17M" localSheetId="1">#REF!</definedName>
    <definedName name="T17M">#REF!</definedName>
    <definedName name="T17P" localSheetId="1">#REF!</definedName>
    <definedName name="T17P">#REF!</definedName>
    <definedName name="T18M" localSheetId="1">#REF!</definedName>
    <definedName name="T18M">#REF!</definedName>
    <definedName name="T18P" localSheetId="1">#REF!</definedName>
    <definedName name="T18P">#REF!</definedName>
    <definedName name="T19M" localSheetId="1">#REF!</definedName>
    <definedName name="T19M">#REF!</definedName>
    <definedName name="T19P" localSheetId="1">#REF!</definedName>
    <definedName name="T19P">#REF!</definedName>
    <definedName name="t1a1p" localSheetId="0">#REF!</definedName>
    <definedName name="t1a1p" localSheetId="1">#REF!</definedName>
    <definedName name="t1a1p">#REF!</definedName>
    <definedName name="t1a1t" localSheetId="0">#REF!</definedName>
    <definedName name="t1a1t" localSheetId="1">#REF!</definedName>
    <definedName name="t1a1t">#REF!</definedName>
    <definedName name="t1a2p" localSheetId="0">#REF!</definedName>
    <definedName name="t1a2p" localSheetId="1">#REF!</definedName>
    <definedName name="t1a2p">#REF!</definedName>
    <definedName name="t1a2t" localSheetId="0">#REF!</definedName>
    <definedName name="t1a2t" localSheetId="1">#REF!</definedName>
    <definedName name="t1a2t">#REF!</definedName>
    <definedName name="T1E" localSheetId="1">#REF!</definedName>
    <definedName name="T1E">#REF!</definedName>
    <definedName name="T1M" localSheetId="1">#REF!</definedName>
    <definedName name="T1M">#REF!</definedName>
    <definedName name="T1P" localSheetId="1">#REF!</definedName>
    <definedName name="T1P">#REF!</definedName>
    <definedName name="T1S" localSheetId="0">#REF!</definedName>
    <definedName name="T1S" localSheetId="1">#REF!</definedName>
    <definedName name="T1S">#REF!</definedName>
    <definedName name="T20M" localSheetId="1">#REF!</definedName>
    <definedName name="T20M">#REF!</definedName>
    <definedName name="T20P" localSheetId="1">#REF!</definedName>
    <definedName name="T20P">#REF!</definedName>
    <definedName name="T21M" localSheetId="1">#REF!</definedName>
    <definedName name="T21M">#REF!</definedName>
    <definedName name="T21P" localSheetId="1">#REF!</definedName>
    <definedName name="T21P">#REF!</definedName>
    <definedName name="T22E" localSheetId="1">#REF!</definedName>
    <definedName name="T22E">#REF!</definedName>
    <definedName name="T23M" localSheetId="1">#REF!</definedName>
    <definedName name="T23M">#REF!</definedName>
    <definedName name="T23P" localSheetId="1">#REF!</definedName>
    <definedName name="T23P">#REF!</definedName>
    <definedName name="T24M" localSheetId="1">#REF!</definedName>
    <definedName name="T24M">#REF!</definedName>
    <definedName name="T24P" localSheetId="1">#REF!</definedName>
    <definedName name="T24P">#REF!</definedName>
    <definedName name="t2a1p" localSheetId="0">#REF!</definedName>
    <definedName name="t2a1p" localSheetId="1">#REF!</definedName>
    <definedName name="t2a1p">#REF!</definedName>
    <definedName name="t2a1t" localSheetId="0">#REF!</definedName>
    <definedName name="t2a1t" localSheetId="1">#REF!</definedName>
    <definedName name="t2a1t">#REF!</definedName>
    <definedName name="t2a2p" localSheetId="0">#REF!</definedName>
    <definedName name="t2a2p" localSheetId="1">#REF!</definedName>
    <definedName name="t2a2p">#REF!</definedName>
    <definedName name="t2a2t" localSheetId="0">#REF!</definedName>
    <definedName name="t2a2t" localSheetId="1">#REF!</definedName>
    <definedName name="t2a2t">#REF!</definedName>
    <definedName name="T2E" localSheetId="1">#REF!</definedName>
    <definedName name="T2E">#REF!</definedName>
    <definedName name="T2M" localSheetId="1">#REF!</definedName>
    <definedName name="T2M">#REF!</definedName>
    <definedName name="T2P" localSheetId="1">#REF!</definedName>
    <definedName name="T2P">#REF!</definedName>
    <definedName name="T2S" localSheetId="0">#REF!</definedName>
    <definedName name="T2S" localSheetId="1">#REF!</definedName>
    <definedName name="T2S">#REF!</definedName>
    <definedName name="T3A1P" localSheetId="0">#REF!</definedName>
    <definedName name="T3A1P" localSheetId="1">#REF!</definedName>
    <definedName name="T3A1P">#REF!</definedName>
    <definedName name="t3a1t" localSheetId="0">#REF!</definedName>
    <definedName name="t3a1t" localSheetId="1">#REF!</definedName>
    <definedName name="t3a1t">#REF!</definedName>
    <definedName name="t3a2p" localSheetId="0">#REF!</definedName>
    <definedName name="t3a2p" localSheetId="1">#REF!</definedName>
    <definedName name="t3a2p">#REF!</definedName>
    <definedName name="t3a2t" localSheetId="0">#REF!</definedName>
    <definedName name="t3a2t" localSheetId="1">#REF!</definedName>
    <definedName name="t3a2t">#REF!</definedName>
    <definedName name="T3P" localSheetId="1">#REF!</definedName>
    <definedName name="T3P">#REF!</definedName>
    <definedName name="T3S" localSheetId="0">#REF!</definedName>
    <definedName name="T3S" localSheetId="1">#REF!</definedName>
    <definedName name="T3S">#REF!</definedName>
    <definedName name="T4M" localSheetId="1">#REF!</definedName>
    <definedName name="T4M">#REF!</definedName>
    <definedName name="T4P" localSheetId="1">#REF!</definedName>
    <definedName name="T4P">#REF!</definedName>
    <definedName name="t4t4" localSheetId="0">BlankMacro1</definedName>
    <definedName name="t4t4">BlankMacro1</definedName>
    <definedName name="t4tgtdrgr" localSheetId="0">BlankMacro1</definedName>
    <definedName name="t4tgtdrgr">BlankMacro1</definedName>
    <definedName name="T5M" localSheetId="1">#REF!</definedName>
    <definedName name="T5M">#REF!</definedName>
    <definedName name="T5P" localSheetId="1">#REF!</definedName>
    <definedName name="T5P">#REF!</definedName>
    <definedName name="T6M" localSheetId="1">#REF!</definedName>
    <definedName name="T6M">#REF!</definedName>
    <definedName name="T6P" localSheetId="1">#REF!</definedName>
    <definedName name="T6P">#REF!</definedName>
    <definedName name="T7M" localSheetId="1">#REF!</definedName>
    <definedName name="T7M">#REF!</definedName>
    <definedName name="T7P" localSheetId="1">#REF!</definedName>
    <definedName name="T7P">#REF!</definedName>
    <definedName name="T8M" localSheetId="1">#REF!</definedName>
    <definedName name="T8M">#REF!</definedName>
    <definedName name="T8P" localSheetId="1">#REF!</definedName>
    <definedName name="T8P">#REF!</definedName>
    <definedName name="T9M" localSheetId="1">#REF!</definedName>
    <definedName name="T9M">#REF!</definedName>
    <definedName name="T9P" localSheetId="1">#REF!</definedName>
    <definedName name="T9P">#REF!</definedName>
    <definedName name="TA1P" localSheetId="0">#REF!</definedName>
    <definedName name="TA1P" localSheetId="1">#REF!</definedName>
    <definedName name="TA1P">#REF!</definedName>
    <definedName name="ta1t" localSheetId="0">#REF!</definedName>
    <definedName name="ta1t" localSheetId="1">#REF!</definedName>
    <definedName name="ta1t">#REF!</definedName>
    <definedName name="ta2p" localSheetId="0">#REF!</definedName>
    <definedName name="ta2p" localSheetId="1">#REF!</definedName>
    <definedName name="ta2p">#REF!</definedName>
    <definedName name="ta2t" localSheetId="0">#REF!</definedName>
    <definedName name="ta2t" localSheetId="1">#REF!</definedName>
    <definedName name="ta2t">#REF!</definedName>
    <definedName name="tab.도금" localSheetId="1">#REF!</definedName>
    <definedName name="tab.도금">#REF!</definedName>
    <definedName name="Table" localSheetId="0">#REF!</definedName>
    <definedName name="TABLE">#N/A</definedName>
    <definedName name="Table1" localSheetId="0">#REF!</definedName>
    <definedName name="Table1">#REF!</definedName>
    <definedName name="TAK" localSheetId="1">#REF!</definedName>
    <definedName name="TAK">#REF!</definedName>
    <definedName name="Tb" localSheetId="0">#REF!</definedName>
    <definedName name="Tb" localSheetId="1">#REF!</definedName>
    <definedName name="Tb">#REF!</definedName>
    <definedName name="Tba" localSheetId="0">#REF!</definedName>
    <definedName name="Tba" localSheetId="1">#REF!</definedName>
    <definedName name="Tba">#REF!</definedName>
    <definedName name="TBDK" localSheetId="1">BlankMacro1</definedName>
    <definedName name="TBDK">BlankMacro1</definedName>
    <definedName name="TC" hidden="1">[2]Sheet10!$M$61:$M$130</definedName>
    <definedName name="Ted" localSheetId="0">#REF!</definedName>
    <definedName name="Ted" localSheetId="1">#REF!</definedName>
    <definedName name="Ted">#REF!</definedName>
    <definedName name="teg" localSheetId="0">BlankMacro1</definedName>
    <definedName name="teg">BlankMacro1</definedName>
    <definedName name="Tel" localSheetId="0">#REF!</definedName>
    <definedName name="Tel" localSheetId="1">#REF!</definedName>
    <definedName name="Tel">#REF!</definedName>
    <definedName name="TERW" localSheetId="0">#REF!</definedName>
    <definedName name="TERW">#REF!</definedName>
    <definedName name="test">#REF!</definedName>
    <definedName name="TEWTREWWE" localSheetId="0">#REF!</definedName>
    <definedName name="TEWTREWWE">#REF!</definedName>
    <definedName name="Text5" localSheetId="0">#REF!</definedName>
    <definedName name="Text5">#REF!</definedName>
    <definedName name="TEZ" hidden="1">[14]Sheet14!$Q$45:$AT$45</definedName>
    <definedName name="tf4eafg" localSheetId="1">#REF!</definedName>
    <definedName name="tf4eafg">#REF!</definedName>
    <definedName name="TFHTRFH" localSheetId="0">#REF!</definedName>
    <definedName name="TFHTRFH">#REF!</definedName>
    <definedName name="tfyre" localSheetId="0">#REF!</definedName>
    <definedName name="tfyre">#REF!</definedName>
    <definedName name="TGES" hidden="1">[14]Sheet13!$N$202:$N$271</definedName>
    <definedName name="tgh" localSheetId="0">BlankMacro1</definedName>
    <definedName name="tgh">BlankMacro1</definedName>
    <definedName name="tgrgr" localSheetId="0">BlankMacro1</definedName>
    <definedName name="tgrgr">BlankMacro1</definedName>
    <definedName name="th" localSheetId="0">BlankMacro1</definedName>
    <definedName name="th">BlankMacro1</definedName>
    <definedName name="thftyr" localSheetId="0">BlankMacro1</definedName>
    <definedName name="thftyr">BlankMacro1</definedName>
    <definedName name="thgh" localSheetId="0">BlankMacro1</definedName>
    <definedName name="thgh">BlankMacro1</definedName>
    <definedName name="THJUBGV" localSheetId="0">#REF!</definedName>
    <definedName name="THJUBGV">#REF!</definedName>
    <definedName name="thrth" localSheetId="0">BlankMacro1</definedName>
    <definedName name="thrth">BlankMacro1</definedName>
    <definedName name="thth" localSheetId="0">BlankMacro1</definedName>
    <definedName name="thth">BlankMacro1</definedName>
    <definedName name="thtjhgj" localSheetId="0">BlankMacro1</definedName>
    <definedName name="thtjhgj">BlankMacro1</definedName>
    <definedName name="TIT" localSheetId="1">#REF!</definedName>
    <definedName name="TIT">#REF!</definedName>
    <definedName name="titles" localSheetId="0">#REF!</definedName>
    <definedName name="titles">#REF!</definedName>
    <definedName name="TJSDV" localSheetId="0">#REF!</definedName>
    <definedName name="TJSDV">#REF!</definedName>
    <definedName name="Tl" localSheetId="0">#REF!</definedName>
    <definedName name="Tl" localSheetId="1">#REF!</definedName>
    <definedName name="Tl">#REF!</definedName>
    <definedName name="TMO" localSheetId="0">#REF!</definedName>
    <definedName name="TMO" localSheetId="1">#REF!</definedName>
    <definedName name="TMO">#REF!</definedName>
    <definedName name="TN" localSheetId="1">원가계산서!TN</definedName>
    <definedName name="TN">[6]!TN</definedName>
    <definedName name="TOB" localSheetId="1">#REF!</definedName>
    <definedName name="TOB">#REF!</definedName>
    <definedName name="TOH" localSheetId="1">#REF!</definedName>
    <definedName name="TOH">#REF!</definedName>
    <definedName name="TOJUK" localSheetId="0">#REF!</definedName>
    <definedName name="TOJUK">#REF!</definedName>
    <definedName name="TOKONG" localSheetId="1">#REF!</definedName>
    <definedName name="TOKONG">#REF!</definedName>
    <definedName name="TOLB" localSheetId="1">#REF!</definedName>
    <definedName name="TOLB">#REF!</definedName>
    <definedName name="TOWB" localSheetId="1">#REF!</definedName>
    <definedName name="TOWB">#REF!</definedName>
    <definedName name="TOWH" localSheetId="1">#REF!</definedName>
    <definedName name="TOWH">#REF!</definedName>
    <definedName name="tr" localSheetId="0">BlankMacro1</definedName>
    <definedName name="tr" localSheetId="5" hidden="1">#REF!</definedName>
    <definedName name="tr" localSheetId="1" hidden="1">#REF!</definedName>
    <definedName name="tr" hidden="1">#REF!</definedName>
    <definedName name="TR510300간재">[25]G.R300경비!$F$15</definedName>
    <definedName name="TR510300노무">[25]G.R300경비!$F$17</definedName>
    <definedName name="TR510300손료">[25]G.R300경비!$F$6</definedName>
    <definedName name="Tra" localSheetId="0">#REF!</definedName>
    <definedName name="Tra" localSheetId="1">#REF!</definedName>
    <definedName name="Tra">#REF!</definedName>
    <definedName name="TRDHZX" localSheetId="0">#REF!</definedName>
    <definedName name="TRDHZX">#REF!</definedName>
    <definedName name="TRETETT" localSheetId="0">#REF!</definedName>
    <definedName name="TRETETT">#REF!</definedName>
    <definedName name="TREZSEF" localSheetId="1">#REF!</definedName>
    <definedName name="TREZSEF">#REF!</definedName>
    <definedName name="TRFZX" localSheetId="0">#REF!</definedName>
    <definedName name="TRFZX">#REF!</definedName>
    <definedName name="TRHYT" localSheetId="0">#REF!</definedName>
    <definedName name="TRHYT">#REF!</definedName>
    <definedName name="TRMH" localSheetId="0">#REF!</definedName>
    <definedName name="TRMH">#REF!</definedName>
    <definedName name="TRS" localSheetId="0">#REF!</definedName>
    <definedName name="TRS">#REF!</definedName>
    <definedName name="trt" localSheetId="0">BlankMacro1</definedName>
    <definedName name="trt">BlankMacro1</definedName>
    <definedName name="TRY" localSheetId="0">#REF!</definedName>
    <definedName name="TRY">#REF!</definedName>
    <definedName name="trye4" localSheetId="0">#REF!</definedName>
    <definedName name="trye4">#REF!</definedName>
    <definedName name="tryhe" localSheetId="0">#REF!</definedName>
    <definedName name="tryhe">#REF!</definedName>
    <definedName name="tryr" localSheetId="0">BlankMacro1</definedName>
    <definedName name="tryr">BlankMacro1</definedName>
    <definedName name="TS" localSheetId="0">#REF!</definedName>
    <definedName name="TS" localSheetId="1">#REF!</definedName>
    <definedName name="TS">#REF!</definedName>
    <definedName name="Tsa" localSheetId="0">#REF!</definedName>
    <definedName name="Tsa" localSheetId="1">#REF!</definedName>
    <definedName name="Tsa">#REF!</definedName>
    <definedName name="tt" localSheetId="0">#REF!</definedName>
    <definedName name="tt">#REF!</definedName>
    <definedName name="ttt" localSheetId="0">#REF!</definedName>
    <definedName name="TTT" localSheetId="1">#REF!</definedName>
    <definedName name="TTT">#REF!</definedName>
    <definedName name="TTTT" localSheetId="0" hidden="1">#REF!</definedName>
    <definedName name="TTTT" hidden="1">#REF!</definedName>
    <definedName name="TTTTTT" localSheetId="1">BlankMacro1</definedName>
    <definedName name="TTTTTT">BlankMacro1</definedName>
    <definedName name="TTTTTTTTTTTTTTTTTTTTTTTTTTTTTTTTTTTTTTTTT" localSheetId="5" hidden="1">{#N/A,#N/A,FALSE,"Sheet1"}</definedName>
    <definedName name="TTTTTTTTTTTTTTTTTTTTTTTTTTTTTTTTTTTTTTTTT" localSheetId="1" hidden="1">{#N/A,#N/A,FALSE,"Sheet1"}</definedName>
    <definedName name="TTTTTTTTTTTTTTTTTTTTTTTTTTTTTTTTTTTTTTTTT" hidden="1">{#N/A,#N/A,FALSE,"Sheet1"}</definedName>
    <definedName name="TU">#REF!</definedName>
    <definedName name="TUDZX" localSheetId="0">#REF!</definedName>
    <definedName name="TUDZX">#REF!</definedName>
    <definedName name="TUR" hidden="1">[2]전기자료!$O$272:$O$341</definedName>
    <definedName name="TW" localSheetId="0">#REF!</definedName>
    <definedName name="TW">#REF!</definedName>
    <definedName name="TWETRWER" localSheetId="0">#REF!</definedName>
    <definedName name="TWETRWER">#REF!</definedName>
    <definedName name="TWI" localSheetId="0">#REF!</definedName>
    <definedName name="TWI">#REF!</definedName>
    <definedName name="TWL" localSheetId="0">#REF!</definedName>
    <definedName name="TWL" localSheetId="1">#REF!</definedName>
    <definedName name="TWL">#REF!</definedName>
    <definedName name="TWR" localSheetId="0">#REF!</definedName>
    <definedName name="TWR" localSheetId="1">#REF!</definedName>
    <definedName name="TWR">#REF!</definedName>
    <definedName name="TWW" localSheetId="0">#REF!</definedName>
    <definedName name="TWW" localSheetId="1">#REF!</definedName>
    <definedName name="TWW">#REF!</definedName>
    <definedName name="ty" localSheetId="0">BlankMacro1</definedName>
    <definedName name="ty">BlankMacro1</definedName>
    <definedName name="Ty1H1" localSheetId="0">#REF!</definedName>
    <definedName name="Ty1H1" localSheetId="1">#REF!</definedName>
    <definedName name="Ty1H1">#REF!</definedName>
    <definedName name="Ty1H2" localSheetId="0">#REF!</definedName>
    <definedName name="Ty1H2" localSheetId="1">#REF!</definedName>
    <definedName name="Ty1H2">#REF!</definedName>
    <definedName name="Ty1H3" localSheetId="0">#REF!</definedName>
    <definedName name="Ty1H3" localSheetId="1">#REF!</definedName>
    <definedName name="Ty1H3">#REF!</definedName>
    <definedName name="Ty1Hun1" localSheetId="0">#REF!</definedName>
    <definedName name="Ty1Hun1" localSheetId="1">#REF!</definedName>
    <definedName name="Ty1Hun1">#REF!</definedName>
    <definedName name="Ty1Hun2" localSheetId="0">#REF!</definedName>
    <definedName name="Ty1Hun2" localSheetId="1">#REF!</definedName>
    <definedName name="Ty1Hun2">#REF!</definedName>
    <definedName name="Ty1K1" localSheetId="0">#REF!</definedName>
    <definedName name="Ty1K1" localSheetId="1">#REF!</definedName>
    <definedName name="Ty1K1">#REF!</definedName>
    <definedName name="Ty1K2" localSheetId="0">#REF!</definedName>
    <definedName name="Ty1K2" localSheetId="1">#REF!</definedName>
    <definedName name="Ty1K2">#REF!</definedName>
    <definedName name="Ty1L1" localSheetId="0">#REF!</definedName>
    <definedName name="Ty1L1" localSheetId="1">#REF!</definedName>
    <definedName name="Ty1L1">#REF!</definedName>
    <definedName name="Ty1L2" localSheetId="0">#REF!</definedName>
    <definedName name="Ty1L2" localSheetId="1">#REF!</definedName>
    <definedName name="Ty1L2">#REF!</definedName>
    <definedName name="Ty1L3" localSheetId="0">#REF!</definedName>
    <definedName name="Ty1L3" localSheetId="1">#REF!</definedName>
    <definedName name="Ty1L3">#REF!</definedName>
    <definedName name="Ty1L4" localSheetId="0">#REF!</definedName>
    <definedName name="Ty1L4" localSheetId="1">#REF!</definedName>
    <definedName name="Ty1L4">#REF!</definedName>
    <definedName name="Ty1L5" localSheetId="0">#REF!</definedName>
    <definedName name="Ty1L5" localSheetId="1">#REF!</definedName>
    <definedName name="Ty1L5">#REF!</definedName>
    <definedName name="Ty1L6" localSheetId="0">#REF!</definedName>
    <definedName name="Ty1L6" localSheetId="1">#REF!</definedName>
    <definedName name="Ty1L6">#REF!</definedName>
    <definedName name="Ty1TH" localSheetId="0">#REF!</definedName>
    <definedName name="Ty1TH" localSheetId="1">#REF!</definedName>
    <definedName name="Ty1TH">#REF!</definedName>
    <definedName name="Ty1TL" localSheetId="0">#REF!</definedName>
    <definedName name="Ty1TL" localSheetId="1">#REF!</definedName>
    <definedName name="Ty1TL">#REF!</definedName>
    <definedName name="Ty2H1" localSheetId="0">#REF!</definedName>
    <definedName name="Ty2H1" localSheetId="1">#REF!</definedName>
    <definedName name="Ty2H1">#REF!</definedName>
    <definedName name="Ty2H2" localSheetId="0">#REF!</definedName>
    <definedName name="Ty2H2" localSheetId="1">#REF!</definedName>
    <definedName name="Ty2H2">#REF!</definedName>
    <definedName name="Ty2H3" localSheetId="0">#REF!</definedName>
    <definedName name="Ty2H3" localSheetId="1">#REF!</definedName>
    <definedName name="Ty2H3">#REF!</definedName>
    <definedName name="Ty2Hun1" localSheetId="0">#REF!</definedName>
    <definedName name="Ty2Hun1" localSheetId="1">#REF!</definedName>
    <definedName name="Ty2Hun1">#REF!</definedName>
    <definedName name="Ty2Hun2" localSheetId="0">#REF!</definedName>
    <definedName name="Ty2Hun2" localSheetId="1">#REF!</definedName>
    <definedName name="Ty2Hun2">#REF!</definedName>
    <definedName name="Ty2K1" localSheetId="0">#REF!</definedName>
    <definedName name="Ty2K1" localSheetId="1">#REF!</definedName>
    <definedName name="Ty2K1">#REF!</definedName>
    <definedName name="Ty2K2" localSheetId="0">#REF!</definedName>
    <definedName name="Ty2K2" localSheetId="1">#REF!</definedName>
    <definedName name="Ty2K2">#REF!</definedName>
    <definedName name="Ty2L1" localSheetId="0">#REF!</definedName>
    <definedName name="Ty2L1" localSheetId="1">#REF!</definedName>
    <definedName name="Ty2L1">#REF!</definedName>
    <definedName name="Ty2L2" localSheetId="0">#REF!</definedName>
    <definedName name="Ty2L2" localSheetId="1">#REF!</definedName>
    <definedName name="Ty2L2">#REF!</definedName>
    <definedName name="Ty2L3" localSheetId="0">#REF!</definedName>
    <definedName name="Ty2L3" localSheetId="1">#REF!</definedName>
    <definedName name="Ty2L3">#REF!</definedName>
    <definedName name="Ty2L4" localSheetId="0">#REF!</definedName>
    <definedName name="Ty2L4" localSheetId="1">#REF!</definedName>
    <definedName name="Ty2L4">#REF!</definedName>
    <definedName name="Ty2L5" localSheetId="0">#REF!</definedName>
    <definedName name="Ty2L5" localSheetId="1">#REF!</definedName>
    <definedName name="Ty2L5">#REF!</definedName>
    <definedName name="Ty2L6" localSheetId="0">#REF!</definedName>
    <definedName name="Ty2L6" localSheetId="1">#REF!</definedName>
    <definedName name="Ty2L6">#REF!</definedName>
    <definedName name="Ty2TH" localSheetId="0">#REF!</definedName>
    <definedName name="Ty2TH" localSheetId="1">#REF!</definedName>
    <definedName name="Ty2TH">#REF!</definedName>
    <definedName name="Ty2TL" localSheetId="0">#REF!</definedName>
    <definedName name="Ty2TL" localSheetId="1">#REF!</definedName>
    <definedName name="Ty2TL">#REF!</definedName>
    <definedName name="tye" localSheetId="0" hidden="1">#REF!</definedName>
    <definedName name="tye" hidden="1">#REF!</definedName>
    <definedName name="TYETEW" localSheetId="0">#REF!</definedName>
    <definedName name="TYETEW">#REF!</definedName>
    <definedName name="TYGFCD" localSheetId="0">#REF!</definedName>
    <definedName name="TYGFCD">#REF!</definedName>
    <definedName name="tyh" localSheetId="0">BlankMacro1</definedName>
    <definedName name="tyh">BlankMacro1</definedName>
    <definedName name="TYHFDGFD" localSheetId="5" hidden="1">{#N/A,#N/A,FALSE,"배수2"}</definedName>
    <definedName name="TYHFDGFD" localSheetId="1" hidden="1">{#N/A,#N/A,FALSE,"배수2"}</definedName>
    <definedName name="TYHFDGFD" hidden="1">{#N/A,#N/A,FALSE,"배수2"}</definedName>
    <definedName name="TYIZAZ" localSheetId="0">#REF!</definedName>
    <definedName name="TYIZAZ">#REF!</definedName>
    <definedName name="tyj" localSheetId="0">#REF!</definedName>
    <definedName name="tyj">#REF!</definedName>
    <definedName name="tyjykr" localSheetId="0">BlankMacro1</definedName>
    <definedName name="tyjykr">BlankMacro1</definedName>
    <definedName name="TYL" localSheetId="0">#REF!</definedName>
    <definedName name="TYL">#REF!</definedName>
    <definedName name="TYPE" localSheetId="0">#REF!</definedName>
    <definedName name="TYPE">#REF!</definedName>
    <definedName name="TYPE1" localSheetId="0">#REF!</definedName>
    <definedName name="TYPE1">#REF!</definedName>
    <definedName name="tyty" localSheetId="0">BlankMacro1</definedName>
    <definedName name="tyty">BlankMacro1</definedName>
    <definedName name="tyutk" localSheetId="0">BlankMacro1</definedName>
    <definedName name="tyutk">BlankMacro1</definedName>
    <definedName name="tyy" localSheetId="0">BlankMacro1</definedName>
    <definedName name="tyy">BlankMacro1</definedName>
    <definedName name="tyyut" localSheetId="0">#REF!</definedName>
    <definedName name="tyyut">#REF!</definedName>
    <definedName name="T값" localSheetId="0">#REF!</definedName>
    <definedName name="T값">#REF!</definedName>
    <definedName name="u" localSheetId="0">BlankMacro1</definedName>
    <definedName name="u">BlankMacro1</definedName>
    <definedName name="U_VAR1" localSheetId="1">#REF!</definedName>
    <definedName name="U_VAR1">#REF!</definedName>
    <definedName name="UBVCXVN" localSheetId="0">#REF!</definedName>
    <definedName name="UBVCXVN">#REF!</definedName>
    <definedName name="UD" localSheetId="0">#REF!</definedName>
    <definedName name="UD">#REF!</definedName>
    <definedName name="UDRG" localSheetId="0">#REF!</definedName>
    <definedName name="UDRG">#REF!</definedName>
    <definedName name="UFQD" localSheetId="0">#REF!</definedName>
    <definedName name="UFQD">#REF!</definedName>
    <definedName name="UGFZ" localSheetId="0">#REF!</definedName>
    <definedName name="UGFZ">#REF!</definedName>
    <definedName name="UGHJVGFNB" localSheetId="0">#REF!</definedName>
    <definedName name="UGHJVGFNB">#REF!</definedName>
    <definedName name="UI" localSheetId="0">#REF!</definedName>
    <definedName name="UI" hidden="1">[2]전기자료!$O$64:$O$131</definedName>
    <definedName name="uidsxsg" localSheetId="0">#REF!</definedName>
    <definedName name="uidsxsg">#REF!</definedName>
    <definedName name="uiftgb" localSheetId="0">#REF!</definedName>
    <definedName name="uiftgb">#REF!</definedName>
    <definedName name="UISXS" localSheetId="0">#REF!</definedName>
    <definedName name="UISXS">#REF!</definedName>
    <definedName name="ujdffdf" localSheetId="5" hidden="1">{#N/A,#N/A,FALSE,"단가표지"}</definedName>
    <definedName name="ujdffdf" localSheetId="1" hidden="1">{#N/A,#N/A,FALSE,"단가표지"}</definedName>
    <definedName name="ujdffdf" hidden="1">{#N/A,#N/A,FALSE,"단가표지"}</definedName>
    <definedName name="UJGXDFVG" localSheetId="0">#REF!</definedName>
    <definedName name="UJGXDFVG">#REF!</definedName>
    <definedName name="UJI">#N/A</definedName>
    <definedName name="ujjfff" localSheetId="0">BlankMacro1</definedName>
    <definedName name="ujjfff">BlankMacro1</definedName>
    <definedName name="uo" localSheetId="0">BlankMacro1</definedName>
    <definedName name="uo">BlankMacro1</definedName>
    <definedName name="URDF" localSheetId="0">#REF!</definedName>
    <definedName name="URDF">#REF!</definedName>
    <definedName name="URYR" localSheetId="0">#REF!</definedName>
    <definedName name="URYR">#REF!</definedName>
    <definedName name="USD">#REF!</definedName>
    <definedName name="UTFHT" localSheetId="0">#REF!</definedName>
    <definedName name="UTFHT">#REF!</definedName>
    <definedName name="UTFRH" localSheetId="0">#REF!</definedName>
    <definedName name="UTFRH">#REF!</definedName>
    <definedName name="utrfg" localSheetId="0">#REF!</definedName>
    <definedName name="utrfg">#REF!</definedName>
    <definedName name="UTRG" localSheetId="0">#REF!</definedName>
    <definedName name="UTRG">#REF!</definedName>
    <definedName name="UTSDAF" localSheetId="0">#REF!</definedName>
    <definedName name="UTSDAF">#REF!</definedName>
    <definedName name="uu">[26]DATA!$B$4:$F$495</definedName>
    <definedName name="UWEIGHT" localSheetId="1">#REF!</definedName>
    <definedName name="UWEIGHT">#REF!</definedName>
    <definedName name="UY" localSheetId="1">#REF!</definedName>
    <definedName name="UY">#REF!</definedName>
    <definedName name="uytrbf" localSheetId="0">#REF!</definedName>
    <definedName name="uytrbf">#REF!</definedName>
    <definedName name="UYY" hidden="1">[14]Sheet13!$O$272:$O$341</definedName>
    <definedName name="uyyerzx" localSheetId="0">#REF!</definedName>
    <definedName name="uyyerzx">#REF!</definedName>
    <definedName name="U형"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수로">#N/A</definedName>
    <definedName name="U형시가지측구수량집계" localSheetId="0">#REF!</definedName>
    <definedName name="U형시가지측구수량집계">#REF!</definedName>
    <definedName name="U형측구수량집계" localSheetId="0">#REF!</definedName>
    <definedName name="U형측구수량집계">#REF!</definedName>
    <definedName name="U형측구이음"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측구이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측구이음수량1"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측구이음수량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 localSheetId="0">{#N/A,#N/A,FALSE,"하중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#N/A</definedName>
    <definedName name="VB" localSheetId="0">#REF!</definedName>
    <definedName name="VB">#REF!</definedName>
    <definedName name="vbbb" localSheetId="1">BlankMacro1</definedName>
    <definedName name="vbbb">BlankMacro1</definedName>
    <definedName name="VBDVFSD" localSheetId="0">#REF!</definedName>
    <definedName name="VBDVFSD">#REF!</definedName>
    <definedName name="vbnnb" localSheetId="0">#REF!</definedName>
    <definedName name="vbnnb">#REF!</definedName>
    <definedName name="vcdgr" localSheetId="1">#REF!</definedName>
    <definedName name="vcdgr">#REF!</definedName>
    <definedName name="vcsa" localSheetId="0">#REF!</definedName>
    <definedName name="vcsa">#REF!</definedName>
    <definedName name="VDCVSD" localSheetId="0">#REF!</definedName>
    <definedName name="VDCVSD">#REF!</definedName>
    <definedName name="VDDV" localSheetId="0">#REF!</definedName>
    <definedName name="VDDV">#REF!</definedName>
    <definedName name="VDFDS" localSheetId="0">#REF!</definedName>
    <definedName name="VDFDS">#REF!</definedName>
    <definedName name="VDFSDCF" localSheetId="0">#REF!</definedName>
    <definedName name="VDFSDCF">#REF!</definedName>
    <definedName name="VDFSHJ" localSheetId="0">#REF!</definedName>
    <definedName name="VDFSHJ">#REF!</definedName>
    <definedName name="VDFWE" localSheetId="0">#REF!</definedName>
    <definedName name="VDFWE">#REF!</definedName>
    <definedName name="vdgvsd" localSheetId="0">#REF!</definedName>
    <definedName name="vdgvsd">#REF!</definedName>
    <definedName name="vdsef" localSheetId="0">#REF!</definedName>
    <definedName name="vdsef">#REF!</definedName>
    <definedName name="VDSFS" localSheetId="0">#REF!</definedName>
    <definedName name="VDSFS">#REF!</definedName>
    <definedName name="VDSFSD" localSheetId="0">#REF!</definedName>
    <definedName name="VDSFSD">#REF!</definedName>
    <definedName name="vdsfv" localSheetId="0">BlankMacro1</definedName>
    <definedName name="vdsfv">BlankMacro1</definedName>
    <definedName name="VDSSD" localSheetId="0">#REF!</definedName>
    <definedName name="VDSSD">#REF!</definedName>
    <definedName name="VDVDS" localSheetId="0">#REF!</definedName>
    <definedName name="VDVDS">#REF!</definedName>
    <definedName name="VDXFSD" localSheetId="0">#REF!</definedName>
    <definedName name="VDXFSD">#REF!</definedName>
    <definedName name="VDXFSDCFD" localSheetId="0">#REF!</definedName>
    <definedName name="VDXFSDCFD">#REF!</definedName>
    <definedName name="VDXG" localSheetId="0">#REF!</definedName>
    <definedName name="VDXG">#REF!</definedName>
    <definedName name="VDXVFSDF" localSheetId="0">#REF!</definedName>
    <definedName name="VDXVFSDF">#REF!</definedName>
    <definedName name="VDXVSDFVSD" localSheetId="0">#REF!</definedName>
    <definedName name="VDXVSDFVSD">#REF!</definedName>
    <definedName name="VDXVXCV" localSheetId="0">#REF!</definedName>
    <definedName name="VDXVXCV">#REF!</definedName>
    <definedName name="vdzfse" localSheetId="0">#REF!</definedName>
    <definedName name="vdzfse">#REF!</definedName>
    <definedName name="VE" hidden="1">[14]Sheet13!$S$51:$AV$51</definedName>
    <definedName name="vewefr" localSheetId="0">#REF!</definedName>
    <definedName name="vewefr">#REF!</definedName>
    <definedName name="vfeg" localSheetId="0">BlankMacro1</definedName>
    <definedName name="vfeg">BlankMacro1</definedName>
    <definedName name="VFGD" localSheetId="0">#REF!</definedName>
    <definedName name="VFGD">#REF!</definedName>
    <definedName name="VFXCDVSV" localSheetId="0">#REF!</definedName>
    <definedName name="VFXCDVSV">#REF!</definedName>
    <definedName name="vgesf" localSheetId="0">#REF!</definedName>
    <definedName name="vgesf">#REF!</definedName>
    <definedName name="VGFH" localSheetId="0">#REF!</definedName>
    <definedName name="VGFH">#REF!</definedName>
    <definedName name="VGSDFSD" localSheetId="0">#REF!</definedName>
    <definedName name="VGSDFSD">#REF!</definedName>
    <definedName name="VGSDGSDF" localSheetId="0">#REF!</definedName>
    <definedName name="VGSDGSDF">#REF!</definedName>
    <definedName name="VIP">[27]!Macro9</definedName>
    <definedName name="VIR">[27]!Macro7</definedName>
    <definedName name="VIS">[27]!Macro9</definedName>
    <definedName name="VNCDF" localSheetId="0">#REF!</definedName>
    <definedName name="VNCDF">#REF!</definedName>
    <definedName name="vnfgh" localSheetId="0">#REF!</definedName>
    <definedName name="vnfgh">#REF!</definedName>
    <definedName name="VNGFJNH" localSheetId="0">#REF!</definedName>
    <definedName name="VNGFJNH">#REF!</definedName>
    <definedName name="VRGSFG" localSheetId="1">#REF!</definedName>
    <definedName name="VRGSFG">#REF!</definedName>
    <definedName name="VSDCFSC" localSheetId="0">#REF!</definedName>
    <definedName name="VSDCFSC">#REF!</definedName>
    <definedName name="vsdf" localSheetId="0">#REF!</definedName>
    <definedName name="vsdf">#REF!</definedName>
    <definedName name="VSDFE" localSheetId="0">#REF!</definedName>
    <definedName name="VSDFE">#REF!</definedName>
    <definedName name="VSDFSDG" localSheetId="0">#REF!</definedName>
    <definedName name="VSDFSDG">#REF!</definedName>
    <definedName name="VSDFSEF" localSheetId="0">#REF!</definedName>
    <definedName name="VSDFSEF">#REF!</definedName>
    <definedName name="VSDZ" localSheetId="0">#REF!</definedName>
    <definedName name="VSDZ">#REF!</definedName>
    <definedName name="VSHTF" localSheetId="0">#REF!</definedName>
    <definedName name="VSHTF">#REF!</definedName>
    <definedName name="VSV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sd" localSheetId="0">#REF!</definedName>
    <definedName name="vvsd">#REF!</definedName>
    <definedName name="VVSDFS" localSheetId="0">#REF!</definedName>
    <definedName name="VVSDFS">#REF!</definedName>
    <definedName name="VVSDVSD" localSheetId="0">#REF!</definedName>
    <definedName name="VVSDVSD">#REF!</definedName>
    <definedName name="VVV" localSheetId="0">#REF!</definedName>
    <definedName name="VVV">#REF!</definedName>
    <definedName name="vvvj" localSheetId="0">BlankMacro1</definedName>
    <definedName name="vvvj">BlankMacro1</definedName>
    <definedName name="VXCCVC" localSheetId="0">#REF!</definedName>
    <definedName name="VXCCVC">#REF!</definedName>
    <definedName name="VXCVDS" localSheetId="0">#REF!</definedName>
    <definedName name="VXCVDS">#REF!</definedName>
    <definedName name="VXCVSD" localSheetId="0">#REF!</definedName>
    <definedName name="VXCVSD">#REF!</definedName>
    <definedName name="VXCVXCX" localSheetId="0">#REF!</definedName>
    <definedName name="VXCVXCX">#REF!</definedName>
    <definedName name="VXCVXD" localSheetId="0">#REF!</definedName>
    <definedName name="VXCVXD">#REF!</definedName>
    <definedName name="VXDVD" localSheetId="0">#REF!</definedName>
    <definedName name="VXDVD">#REF!</definedName>
    <definedName name="VXDVSDF" localSheetId="0">#REF!</definedName>
    <definedName name="VXDVSDF">#REF!</definedName>
    <definedName name="VXDVZD" localSheetId="0">#REF!</definedName>
    <definedName name="VXDVZD">#REF!</definedName>
    <definedName name="vxv" localSheetId="0">#REF!</definedName>
    <definedName name="vxv">#REF!</definedName>
    <definedName name="VXVDS" localSheetId="0">#REF!</definedName>
    <definedName name="VXVDS">#REF!</definedName>
    <definedName name="VXVDSDSFS" localSheetId="0">#REF!</definedName>
    <definedName name="VXVDSDSFS">#REF!</definedName>
    <definedName name="VXVZXV" localSheetId="0">#REF!</definedName>
    <definedName name="VXVZXV">#REF!</definedName>
    <definedName name="VXZCASC" localSheetId="0">#REF!</definedName>
    <definedName name="VXZCASC">#REF!</definedName>
    <definedName name="VXZCVSDC" localSheetId="0">#REF!</definedName>
    <definedName name="VXZCVSDC">#REF!</definedName>
    <definedName name="vxzczsc" localSheetId="0">#REF!</definedName>
    <definedName name="vxzczsc">#REF!</definedName>
    <definedName name="VZC" localSheetId="0">#REF!</definedName>
    <definedName name="VZC">#REF!</definedName>
    <definedName name="vzds" localSheetId="0">#REF!</definedName>
    <definedName name="vzds">#REF!</definedName>
    <definedName name="vzsfe" localSheetId="0">#REF!</definedName>
    <definedName name="vzsfe">#REF!</definedName>
    <definedName name="vzxcas" localSheetId="0">#REF!</definedName>
    <definedName name="vzxcas">#REF!</definedName>
    <definedName name="vzxcasdc" localSheetId="0">#REF!</definedName>
    <definedName name="vzxcasdc">#REF!</definedName>
    <definedName name="VZXCC" localSheetId="0">#REF!</definedName>
    <definedName name="VZXCC">#REF!</definedName>
    <definedName name="VZXCSC" localSheetId="0">#REF!</definedName>
    <definedName name="VZXCSC">#REF!</definedName>
    <definedName name="VZXCSDDF" localSheetId="0">#REF!</definedName>
    <definedName name="VZXCSDDF">#REF!</definedName>
    <definedName name="VZXCVDSCF" localSheetId="0">#REF!</definedName>
    <definedName name="VZXCVDSCF">#REF!</definedName>
    <definedName name="VZXCZCSD" localSheetId="0">#REF!</definedName>
    <definedName name="VZXCZCSD">#REF!</definedName>
    <definedName name="VZXCZX" localSheetId="0">#REF!</definedName>
    <definedName name="VZXCZX">#REF!</definedName>
    <definedName name="VZZ" hidden="1">[14]Sheet13!$S$48:$AV$48</definedName>
    <definedName name="V형측구수량집계" localSheetId="0">#REF!</definedName>
    <definedName name="V형측구수량집계">#REF!</definedName>
    <definedName name="W"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 localSheetId="1">#REF!</definedName>
    <definedName name="w">#REF!</definedName>
    <definedName name="w_m">#N/A</definedName>
    <definedName name="w_m1">#N/A</definedName>
    <definedName name="w_m2">#N/A</definedName>
    <definedName name="WA" localSheetId="0">#REF!</definedName>
    <definedName name="WA">#REF!</definedName>
    <definedName name="WB" localSheetId="0">#REF!</definedName>
    <definedName name="WB">#REF!</definedName>
    <definedName name="WB.1" localSheetId="1">#REF!</definedName>
    <definedName name="WB.1">#REF!</definedName>
    <definedName name="WB.2" localSheetId="1">#REF!</definedName>
    <definedName name="WB.2">#REF!</definedName>
    <definedName name="WB.3" localSheetId="1">#REF!</definedName>
    <definedName name="WB.3">#REF!</definedName>
    <definedName name="WC" localSheetId="0">#REF!</definedName>
    <definedName name="WC">#REF!</definedName>
    <definedName name="WCSD" localSheetId="0">#REF!</definedName>
    <definedName name="WCSD">#REF!</definedName>
    <definedName name="wdc" localSheetId="0">#REF!</definedName>
    <definedName name="wdc">#REF!</definedName>
    <definedName name="WDRFSD" localSheetId="0">#REF!</definedName>
    <definedName name="WDRFSD">#REF!</definedName>
    <definedName name="wdss" localSheetId="1">#REF!</definedName>
    <definedName name="wdss">#REF!</definedName>
    <definedName name="we" localSheetId="0">#REF!</definedName>
    <definedName name="we">#REF!</definedName>
    <definedName name="WEDDF" localSheetId="0">#REF!</definedName>
    <definedName name="WEDDF">#REF!</definedName>
    <definedName name="wefd" localSheetId="0">#REF!</definedName>
    <definedName name="wefd">#REF!</definedName>
    <definedName name="WEQ" localSheetId="0">#REF!</definedName>
    <definedName name="WEQ">#REF!</definedName>
    <definedName name="WEQW" localSheetId="0">#REF!</definedName>
    <definedName name="WEQW">#REF!</definedName>
    <definedName name="wer"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eqw" localSheetId="0">#REF!</definedName>
    <definedName name="wereqw">#REF!</definedName>
    <definedName name="wererr" localSheetId="5" hidden="1">{#N/A,#N/A,FALSE,"운반시간"}</definedName>
    <definedName name="wererr" localSheetId="1" hidden="1">{#N/A,#N/A,FALSE,"운반시간"}</definedName>
    <definedName name="wererr" hidden="1">{#N/A,#N/A,FALSE,"운반시간"}</definedName>
    <definedName name="werewr" localSheetId="5" hidden="1">{#N/A,#N/A,FALSE,"골재소요량";#N/A,#N/A,FALSE,"골재소요량"}</definedName>
    <definedName name="werewr" localSheetId="1" hidden="1">{#N/A,#N/A,FALSE,"골재소요량";#N/A,#N/A,FALSE,"골재소요량"}</definedName>
    <definedName name="werewr" hidden="1">{#N/A,#N/A,FALSE,"골재소요량";#N/A,#N/A,FALSE,"골재소요량"}</definedName>
    <definedName name="WERF" localSheetId="0">#REF!</definedName>
    <definedName name="WERF">#REF!</definedName>
    <definedName name="WERFE">#REF!</definedName>
    <definedName name="werfew" localSheetId="0">BlankMacro1</definedName>
    <definedName name="werfew">BlankMacro1</definedName>
    <definedName name="WERFH" localSheetId="0">#REF!</definedName>
    <definedName name="WERFH">#REF!</definedName>
    <definedName name="WERH" localSheetId="0">#REF!</definedName>
    <definedName name="WERH">#REF!</definedName>
    <definedName name="WERHCV" localSheetId="0">#REF!</definedName>
    <definedName name="WERHCV">#REF!</definedName>
    <definedName name="WERQW" localSheetId="0">#REF!</definedName>
    <definedName name="WERQW">#REF!</definedName>
    <definedName name="wert"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H" localSheetId="0">#REF!</definedName>
    <definedName name="WERTH">#REF!</definedName>
    <definedName name="WERW" localSheetId="0">#REF!</definedName>
    <definedName name="WERW">#REF!</definedName>
    <definedName name="we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sdd">#REF!</definedName>
    <definedName name="WETJYCBF" localSheetId="0">#REF!</definedName>
    <definedName name="WETJYCBF">#REF!</definedName>
    <definedName name="wetm" localSheetId="0">#REF!</definedName>
    <definedName name="wetm">#REF!</definedName>
    <definedName name="wetuyre" localSheetId="0">BlankMacro1</definedName>
    <definedName name="wetuyre">BlankMacro1</definedName>
    <definedName name="WETXC" localSheetId="0">#REF!</definedName>
    <definedName name="WETXC">#REF!</definedName>
    <definedName name="WF" localSheetId="0">#REF!</definedName>
    <definedName name="WF">#REF!</definedName>
    <definedName name="WFN" localSheetId="0">#REF!</definedName>
    <definedName name="WFN">#REF!</definedName>
    <definedName name="WFREDG" localSheetId="0">#REF!</definedName>
    <definedName name="WFREDG">#REF!</definedName>
    <definedName name="WFRQW" localSheetId="0">#REF!</definedName>
    <definedName name="WFRQW">#REF!</definedName>
    <definedName name="WFSD" localSheetId="1">#REF!</definedName>
    <definedName name="WFSD">#REF!</definedName>
    <definedName name="WH" localSheetId="0">#REF!</definedName>
    <definedName name="WH">#REF!</definedName>
    <definedName name="WH.1" localSheetId="1">#REF!</definedName>
    <definedName name="WH.1">#REF!</definedName>
    <definedName name="WH.2" localSheetId="1">#REF!</definedName>
    <definedName name="WH.2">#REF!</definedName>
    <definedName name="WH.3" localSheetId="1">#REF!</definedName>
    <definedName name="WH.3">#REF!</definedName>
    <definedName name="wing_l" localSheetId="0">#REF!</definedName>
    <definedName name="wing_l">#REF!</definedName>
    <definedName name="WING_T" localSheetId="0">#REF!</definedName>
    <definedName name="WING_T">#REF!</definedName>
    <definedName name="WL" localSheetId="0">#REF!</definedName>
    <definedName name="WL" localSheetId="1">#REF!</definedName>
    <definedName name="WL">#REF!</definedName>
    <definedName name="wm.조골재1" localSheetId="5" hidden="1">{#N/A,#N/A,FALSE,"조골재"}</definedName>
    <definedName name="wm.조골재1" localSheetId="1" hidden="1">{#N/A,#N/A,FALSE,"조골재"}</definedName>
    <definedName name="wm.조골재1" hidden="1">{#N/A,#N/A,FALSE,"조골재"}</definedName>
    <definedName name="wmghht" localSheetId="0">#REF!</definedName>
    <definedName name="wmghht">#REF!</definedName>
    <definedName name="WN" localSheetId="0">#REF!</definedName>
    <definedName name="WN">#REF!</definedName>
    <definedName name="woogi" localSheetId="0" hidden="1">#REF!</definedName>
    <definedName name="woogi" hidden="1">#REF!</definedName>
    <definedName name="woogi2" localSheetId="0" hidden="1">#REF!</definedName>
    <definedName name="woogi2" localSheetId="5" hidden="1">#REF!</definedName>
    <definedName name="woogi2" localSheetId="1" hidden="1">#REF!</definedName>
    <definedName name="woogi2" hidden="1">#REF!</definedName>
    <definedName name="wq">#N/A</definedName>
    <definedName name="wqbfd" localSheetId="0">#REF!</definedName>
    <definedName name="wqbfd">#REF!</definedName>
    <definedName name="WQERH" localSheetId="0">#REF!</definedName>
    <definedName name="WQERH">#REF!</definedName>
    <definedName name="wqrdf" localSheetId="0">#REF!</definedName>
    <definedName name="wqrdf">#REF!</definedName>
    <definedName name="WQW"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E" localSheetId="0">#REF!</definedName>
    <definedName name="WQWE">#REF!</definedName>
    <definedName name="WRH" localSheetId="0">#REF!</definedName>
    <definedName name="WRH">#REF!</definedName>
    <definedName name="WRN" localSheetId="0">#REF!</definedName>
    <definedName name="WRN">#REF!</definedName>
    <definedName name="wrn.2번." localSheetId="0" hidden="1">{#N/A,#N/A,FALSE,"2~8번"}</definedName>
    <definedName name="wrn.2번." localSheetId="5" hidden="1">{#N/A,#N/A,FALSE,"2~8번"}</definedName>
    <definedName name="wrn.2번." localSheetId="1" hidden="1">{#N/A,#N/A,FALSE,"2~8번"}</definedName>
    <definedName name="wrn.2번." hidden="1">{#N/A,#N/A,FALSE,"2~8번"}</definedName>
    <definedName name="wrn.골재소요량." localSheetId="0" hidden="1">{#N/A,#N/A,FALSE,"골재소요량";#N/A,#N/A,FALSE,"골재소요량"}</definedName>
    <definedName name="wrn.골재소요량." localSheetId="5" hidden="1">{#N/A,#N/A,FALSE,"골재소요량";#N/A,#N/A,FALSE,"골재소요량"}</definedName>
    <definedName name="wrn.골재소요량." localSheetId="1" hidden="1">{#N/A,#N/A,FALSE,"골재소요량";#N/A,#N/A,FALSE,"골재소요량"}</definedName>
    <definedName name="wrn.골재소요량." hidden="1">{#N/A,#N/A,FALSE,"골재소요량";#N/A,#N/A,FALSE,"골재소요량"}</definedName>
    <definedName name="wrn.교대구조계산."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localSheetId="5" hidden="1">{#N/A,#N/A,FALSE,"전력간선"}</definedName>
    <definedName name="wrn.교육청." localSheetId="1" hidden="1">{#N/A,#N/A,FALSE,"전력간선"}</definedName>
    <definedName name="wrn.교육청." hidden="1">{#N/A,#N/A,FALSE,"전력간선"}</definedName>
    <definedName name="wrn.구조2." localSheetId="0" hidden="1">{#N/A,#N/A,FALSE,"구조2"}</definedName>
    <definedName name="wrn.구조2." localSheetId="5" hidden="1">{#N/A,#N/A,FALSE,"구조2"}</definedName>
    <definedName name="wrn.구조2." localSheetId="1" hidden="1">{#N/A,#N/A,FALSE,"구조2"}</definedName>
    <definedName name="wrn.구조2." hidden="1">{#N/A,#N/A,FALSE,"구조2"}</definedName>
    <definedName name="wrn.단가표지." localSheetId="0" hidden="1">{#N/A,#N/A,FALSE,"단가표지"}</definedName>
    <definedName name="wrn.단가표지." localSheetId="5" hidden="1">{#N/A,#N/A,FALSE,"단가표지"}</definedName>
    <definedName name="wrn.단가표지." localSheetId="1" hidden="1">{#N/A,#N/A,FALSE,"단가표지"}</definedName>
    <definedName name="wrn.단가표지." hidden="1">{#N/A,#N/A,FALSE,"단가표지"}</definedName>
    <definedName name="wrn.배수1." localSheetId="0" hidden="1">{#N/A,#N/A,FALSE,"배수1"}</definedName>
    <definedName name="wrn.배수1." localSheetId="5" hidden="1">{#N/A,#N/A,FALSE,"배수1"}</definedName>
    <definedName name="wrn.배수1." localSheetId="1" hidden="1">{#N/A,#N/A,FALSE,"배수1"}</definedName>
    <definedName name="wrn.배수1." hidden="1">{#N/A,#N/A,FALSE,"배수1"}</definedName>
    <definedName name="wrn.배수2." localSheetId="0" hidden="1">{#N/A,#N/A,FALSE,"배수2"}</definedName>
    <definedName name="wrn.배수2." localSheetId="5" hidden="1">{#N/A,#N/A,FALSE,"배수2"}</definedName>
    <definedName name="wrn.배수2." localSheetId="1" hidden="1">{#N/A,#N/A,FALSE,"배수2"}</definedName>
    <definedName name="wrn.배수2." hidden="1">{#N/A,#N/A,FALSE,"배수2"}</definedName>
    <definedName name="wrn.부대1." localSheetId="0" hidden="1">{#N/A,#N/A,FALSE,"부대1"}</definedName>
    <definedName name="wrn.부대1." localSheetId="5" hidden="1">{#N/A,#N/A,FALSE,"부대1"}</definedName>
    <definedName name="wrn.부대1." localSheetId="1" hidden="1">{#N/A,#N/A,FALSE,"부대1"}</definedName>
    <definedName name="wrn.부대1." hidden="1">{#N/A,#N/A,FALSE,"부대1"}</definedName>
    <definedName name="wrn.부대2." localSheetId="0" hidden="1">{#N/A,#N/A,FALSE,"부대2"}</definedName>
    <definedName name="wrn.부대2." localSheetId="5" hidden="1">{#N/A,#N/A,FALSE,"부대2"}</definedName>
    <definedName name="wrn.부대2." localSheetId="1" hidden="1">{#N/A,#N/A,FALSE,"부대2"}</definedName>
    <definedName name="wrn.부대2." hidden="1">{#N/A,#N/A,FALSE,"부대2"}</definedName>
    <definedName name="wrn.부산주경기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속도." localSheetId="0" hidden="1">{#N/A,#N/A,FALSE,"속도"}</definedName>
    <definedName name="wrn.속도." localSheetId="5" hidden="1">{#N/A,#N/A,FALSE,"속도"}</definedName>
    <definedName name="wrn.속도." localSheetId="1" hidden="1">{#N/A,#N/A,FALSE,"속도"}</definedName>
    <definedName name="wrn.속도." hidden="1">{#N/A,#N/A,FALSE,"속도"}</definedName>
    <definedName name="wrn.손익._.보고." hidden="1">{#N/A,#N/A,TRUE,"손익보고"}</definedName>
    <definedName name="wrn.신용찬." hidden="1">{#N/A,#N/A,TRUE,"토적및재료집계";#N/A,#N/A,TRUE,"토적및재료집계";#N/A,#N/A,TRUE,"단위량"}</definedName>
    <definedName name="wrn.업체별._.견적공사명." hidden="1">{"SJ - 기본 보기",#N/A,FALSE,"공사별 외주견적"}</definedName>
    <definedName name="wrn.운반시간." localSheetId="0" hidden="1">{#N/A,#N/A,FALSE,"운반시간"}</definedName>
    <definedName name="wrn.운반시간." localSheetId="5" hidden="1">{#N/A,#N/A,FALSE,"운반시간"}</definedName>
    <definedName name="wrn.운반시간." localSheetId="1" hidden="1">{#N/A,#N/A,FALSE,"운반시간"}</definedName>
    <definedName name="wrn.운반시간." hidden="1">{#N/A,#N/A,FALSE,"운반시간"}</definedName>
    <definedName name="wrn.이정표." localSheetId="0" hidden="1">{#N/A,#N/A,FALSE,"이정표"}</definedName>
    <definedName name="wrn.이정표." localSheetId="5" hidden="1">{#N/A,#N/A,FALSE,"이정표"}</definedName>
    <definedName name="wrn.이정표." localSheetId="1" hidden="1">{#N/A,#N/A,FALSE,"이정표"}</definedName>
    <definedName name="wrn.이정표." hidden="1">{#N/A,#N/A,FALSE,"이정표"}</definedName>
    <definedName name="wrn.조골재." localSheetId="0" hidden="1">{#N/A,#N/A,FALSE,"조골재"}</definedName>
    <definedName name="wrn.조골재." localSheetId="5" hidden="1">{#N/A,#N/A,FALSE,"조골재"}</definedName>
    <definedName name="wrn.조골재." localSheetId="1" hidden="1">{#N/A,#N/A,FALSE,"조골재"}</definedName>
    <definedName name="wrn.조골재." hidden="1">{#N/A,#N/A,FALSE,"조골재"}</definedName>
    <definedName name="wrn.철골집계표._.5칸." localSheetId="5" hidden="1">{#N/A,#N/A,FALSE,"Sheet1"}</definedName>
    <definedName name="wrn.철골집계표._.5칸." localSheetId="1" hidden="1">{#N/A,#N/A,FALSE,"Sheet1"}</definedName>
    <definedName name="wrn.철골집계표._.5칸." hidden="1">{#N/A,#N/A,FALSE,"Sheet1"}</definedName>
    <definedName name="wrn.토공1." localSheetId="0" hidden="1">{#N/A,#N/A,FALSE,"구조1"}</definedName>
    <definedName name="wrn.토공1." localSheetId="5" hidden="1">{#N/A,#N/A,FALSE,"구조1"}</definedName>
    <definedName name="wrn.토공1." localSheetId="1" hidden="1">{#N/A,#N/A,FALSE,"구조1"}</definedName>
    <definedName name="wrn.토공1." hidden="1">{#N/A,#N/A,FALSE,"구조1"}</definedName>
    <definedName name="wrn.토공2." localSheetId="0" hidden="1">{#N/A,#N/A,FALSE,"토공2"}</definedName>
    <definedName name="wrn.토공2." localSheetId="5" hidden="1">{#N/A,#N/A,FALSE,"토공2"}</definedName>
    <definedName name="wrn.토공2." localSheetId="1" hidden="1">{#N/A,#N/A,FALSE,"토공2"}</definedName>
    <definedName name="wrn.토공2." hidden="1">{#N/A,#N/A,FALSE,"토공2"}</definedName>
    <definedName name="wrn.포장1." localSheetId="0" hidden="1">{#N/A,#N/A,FALSE,"포장1";#N/A,#N/A,FALSE,"포장1"}</definedName>
    <definedName name="wrn.포장1." localSheetId="5" hidden="1">{#N/A,#N/A,FALSE,"포장1";#N/A,#N/A,FALSE,"포장1"}</definedName>
    <definedName name="wrn.포장1." localSheetId="1" hidden="1">{#N/A,#N/A,FALSE,"포장1";#N/A,#N/A,FALSE,"포장1"}</definedName>
    <definedName name="wrn.포장1." hidden="1">{#N/A,#N/A,FALSE,"포장1";#N/A,#N/A,FALSE,"포장1"}</definedName>
    <definedName name="wrn.포장2." localSheetId="0" hidden="1">{#N/A,#N/A,FALSE,"포장2"}</definedName>
    <definedName name="wrn.포장2." localSheetId="5" hidden="1">{#N/A,#N/A,FALSE,"포장2"}</definedName>
    <definedName name="wrn.포장2." localSheetId="1" hidden="1">{#N/A,#N/A,FALSE,"포장2"}</definedName>
    <definedName name="wrn.포장2." hidden="1">{#N/A,#N/A,FALSE,"포장2"}</definedName>
    <definedName name="wrn.포장단가." localSheetId="5" hidden="1">{#N/A,#N/A,FALSE,"포장단가"}</definedName>
    <definedName name="wrn.포장단가." localSheetId="1" hidden="1">{#N/A,#N/A,FALSE,"포장단가"}</definedName>
    <definedName name="wrn.포장단가." hidden="1">{#N/A,#N/A,FALSE,"포장단가"}</definedName>
    <definedName name="wrn.표지목차." localSheetId="0" hidden="1">{#N/A,#N/A,FALSE,"표지목차"}</definedName>
    <definedName name="wrn.표지목차." localSheetId="5" hidden="1">{#N/A,#N/A,FALSE,"표지목차"}</definedName>
    <definedName name="wrn.표지목차." localSheetId="1" hidden="1">{#N/A,#N/A,FALSE,"표지목차"}</definedName>
    <definedName name="wrn.표지목차." hidden="1">{#N/A,#N/A,FALSE,"표지목차"}</definedName>
    <definedName name="wrn.혼합골재." localSheetId="0" hidden="1">{#N/A,#N/A,FALSE,"혼합골재"}</definedName>
    <definedName name="wrn.혼합골재." localSheetId="5" hidden="1">{#N/A,#N/A,FALSE,"혼합골재"}</definedName>
    <definedName name="wrn.혼합골재." localSheetId="1" hidden="1">{#N/A,#N/A,FALSE,"혼합골재"}</definedName>
    <definedName name="wrn.혼합골재." hidden="1">{#N/A,#N/A,FALSE,"혼합골재"}</definedName>
    <definedName name="WRWR" localSheetId="0">#REF!</definedName>
    <definedName name="WRWR">#REF!</definedName>
    <definedName name="WSDWD" localSheetId="0">#REF!</definedName>
    <definedName name="WSDWD">#REF!</definedName>
    <definedName name="WSO" localSheetId="0">#REF!</definedName>
    <definedName name="WSO">#REF!</definedName>
    <definedName name="Ws삼" localSheetId="0">#REF!</definedName>
    <definedName name="Ws삼" localSheetId="1">#REF!</definedName>
    <definedName name="Ws삼">#REF!</definedName>
    <definedName name="Ws이" localSheetId="0">#REF!</definedName>
    <definedName name="Ws이" localSheetId="1">#REF!</definedName>
    <definedName name="Ws이">#REF!</definedName>
    <definedName name="Ws일" localSheetId="0">#REF!</definedName>
    <definedName name="Ws일" localSheetId="1">#REF!</definedName>
    <definedName name="Ws일">#REF!</definedName>
    <definedName name="wt" localSheetId="0">BlankMacro1</definedName>
    <definedName name="WT" localSheetId="1">#REF!</definedName>
    <definedName name="WT">#REF!</definedName>
    <definedName name="WVGHY" localSheetId="0">#REF!</definedName>
    <definedName name="WVGHY">#REF!</definedName>
    <definedName name="WW"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W" localSheetId="1">#REF!</definedName>
    <definedName name="WW">#REF!</definedName>
    <definedName name="WWW"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x"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x" localSheetId="1">#REF!</definedName>
    <definedName name="x">#REF!</definedName>
    <definedName name="X9701D_일위대가_List" localSheetId="1">#REF!</definedName>
    <definedName name="X9701D_일위대가_List">#REF!</definedName>
    <definedName name="XADF" localSheetId="0">#REF!</definedName>
    <definedName name="XADF">#REF!</definedName>
    <definedName name="XBGDGR" localSheetId="0">#REF!</definedName>
    <definedName name="XBGDGR">#REF!</definedName>
    <definedName name="XC" localSheetId="0">#REF!</definedName>
    <definedName name="XC">#REF!</definedName>
    <definedName name="XCBFVGSD" localSheetId="0">#REF!</definedName>
    <definedName name="XCBFVGSD">#REF!</definedName>
    <definedName name="XCBVF" localSheetId="0">#REF!</definedName>
    <definedName name="XCBVF">#REF!</definedName>
    <definedName name="XCFV" localSheetId="0">#REF!</definedName>
    <definedName name="XCFV">#REF!</definedName>
    <definedName name="XCV" localSheetId="0">#REF!</definedName>
    <definedName name="XCV">#REF!</definedName>
    <definedName name="XCVCX" localSheetId="0">#REF!</definedName>
    <definedName name="XCVCX">#REF!</definedName>
    <definedName name="xcvd" localSheetId="0">#REF!</definedName>
    <definedName name="xcvd">#REF!</definedName>
    <definedName name="xcvdf" localSheetId="0">#REF!</definedName>
    <definedName name="xcvdf">#REF!</definedName>
    <definedName name="XCVDFV" localSheetId="0">#REF!</definedName>
    <definedName name="XCVDFV">#REF!</definedName>
    <definedName name="XCVDSDV" localSheetId="0">#REF!</definedName>
    <definedName name="XCVDSDV">#REF!</definedName>
    <definedName name="XCVSD" localSheetId="0">#REF!</definedName>
    <definedName name="XCVSD">#REF!</definedName>
    <definedName name="XCVSDFS" localSheetId="0">#REF!</definedName>
    <definedName name="XCVSDFS">#REF!</definedName>
    <definedName name="XCVSDVS" localSheetId="0">#REF!</definedName>
    <definedName name="XCVSDVS">#REF!</definedName>
    <definedName name="XCVSDVSD" localSheetId="0">#REF!</definedName>
    <definedName name="XCVSDVSD">#REF!</definedName>
    <definedName name="xcvx" localSheetId="0">#REF!</definedName>
    <definedName name="xcvx">#REF!</definedName>
    <definedName name="XCVXDCZ" localSheetId="0">#REF!</definedName>
    <definedName name="XCVXDCZ">#REF!</definedName>
    <definedName name="XCVXDFDS" localSheetId="0">#REF!</definedName>
    <definedName name="XCVXDFDS">#REF!</definedName>
    <definedName name="XCVXV" localSheetId="0">#REF!</definedName>
    <definedName name="XCVXV">#REF!</definedName>
    <definedName name="XCVXZD" localSheetId="0">#REF!</definedName>
    <definedName name="XCVXZD">#REF!</definedName>
    <definedName name="XCXCFVXD" localSheetId="0">#REF!</definedName>
    <definedName name="XCXCFVXD">#REF!</definedName>
    <definedName name="XCZXx" localSheetId="0">#REF!</definedName>
    <definedName name="XCZXx">#REF!</definedName>
    <definedName name="XDER" localSheetId="0">#REF!</definedName>
    <definedName name="XDER">#REF!</definedName>
    <definedName name="XDG" localSheetId="0">#REF!</definedName>
    <definedName name="XDG">#REF!</definedName>
    <definedName name="xdvdss" localSheetId="0">#REF!</definedName>
    <definedName name="xdvdss">#REF!</definedName>
    <definedName name="XFY" localSheetId="0">#REF!</definedName>
    <definedName name="XFY">#REF!</definedName>
    <definedName name="XGDS" localSheetId="0">#REF!</definedName>
    <definedName name="XGDS">#REF!</definedName>
    <definedName name="XSD" localSheetId="0">#REF!</definedName>
    <definedName name="XSD">#REF!</definedName>
    <definedName name="XSE" localSheetId="1">#REF!</definedName>
    <definedName name="XSE">#REF!</definedName>
    <definedName name="xszx" localSheetId="0">#REF!</definedName>
    <definedName name="xszx">#REF!</definedName>
    <definedName name="XVDSV" localSheetId="0">#REF!</definedName>
    <definedName name="XVDSV">#REF!</definedName>
    <definedName name="XVTGH" localSheetId="0">#REF!</definedName>
    <definedName name="XVTGH">#REF!</definedName>
    <definedName name="xx" localSheetId="1">#REF!</definedName>
    <definedName name="xx">#REF!</definedName>
    <definedName name="xxx" localSheetId="0">#REF!</definedName>
    <definedName name="xxx" localSheetId="1">#REF!</definedName>
    <definedName name="xxx">#REF!</definedName>
    <definedName name="XXXXX" localSheetId="0">#REF!</definedName>
    <definedName name="XXXXX">#REF!</definedName>
    <definedName name="XXXXXX" localSheetId="0" hidden="1">{"'공사부문'!$A$6:$A$32"}</definedName>
    <definedName name="XXXXXX" hidden="1">{"'공사부문'!$A$6:$A$32"}</definedName>
    <definedName name="XZCFT" localSheetId="0">#REF!</definedName>
    <definedName name="XZCFT">#REF!</definedName>
    <definedName name="y" localSheetId="0">BlankMacro1</definedName>
    <definedName name="y" localSheetId="1">#REF!</definedName>
    <definedName name="y">#REF!</definedName>
    <definedName name="YA" localSheetId="1">#REF!</definedName>
    <definedName name="YA">#REF!</definedName>
    <definedName name="YBG견적서통" hidden="1">{#N/A,#N/A,TRUE,"손익보고"}</definedName>
    <definedName name="YC" localSheetId="0">#REF!</definedName>
    <definedName name="YC" localSheetId="1">#REF!</definedName>
    <definedName name="YC">#REF!</definedName>
    <definedName name="yed" localSheetId="0">BlankMacro1</definedName>
    <definedName name="yed">BlankMacro1</definedName>
    <definedName name="YERASDVD" localSheetId="0">#REF!</definedName>
    <definedName name="YERASDVD">#REF!</definedName>
    <definedName name="YERD" localSheetId="0">#REF!</definedName>
    <definedName name="YERD">#REF!</definedName>
    <definedName name="YERGDRDD" localSheetId="0">#REF!</definedName>
    <definedName name="YERGDRDD">#REF!</definedName>
    <definedName name="YHJ" localSheetId="0">#REF!</definedName>
    <definedName name="YHJ" localSheetId="1">#REF!</definedName>
    <definedName name="YHJ">#REF!</definedName>
    <definedName name="yhr" localSheetId="0">BlankMacro1</definedName>
    <definedName name="yhr">BlankMacro1</definedName>
    <definedName name="yhrtu" localSheetId="0">BlankMacro1</definedName>
    <definedName name="yhrtu">BlankMacro1</definedName>
    <definedName name="YITSQ" localSheetId="0">#REF!</definedName>
    <definedName name="YITSQ">#REF!</definedName>
    <definedName name="yiulk" localSheetId="0">BlankMacro1</definedName>
    <definedName name="yiulk">BlankMacro1</definedName>
    <definedName name="YKGFN" localSheetId="0">#REF!</definedName>
    <definedName name="YKGFN">#REF!</definedName>
    <definedName name="yr" localSheetId="0">BlankMacro1</definedName>
    <definedName name="yr">BlankMacro1</definedName>
    <definedName name="YRE" hidden="1">[14]Sheet13!$O$272:$O$341</definedName>
    <definedName name="YREGSD" localSheetId="0">#REF!</definedName>
    <definedName name="YREGSD">#REF!</definedName>
    <definedName name="YRETER" localSheetId="0">#REF!</definedName>
    <definedName name="YRETER">#REF!</definedName>
    <definedName name="YTE" hidden="1">[14]Sheet13!$S$48:$AV$48</definedName>
    <definedName name="YUH" localSheetId="0">#REF!</definedName>
    <definedName name="YUH">#REF!</definedName>
    <definedName name="YUI" localSheetId="0">#REF!</definedName>
    <definedName name="YUI">#REF!</definedName>
    <definedName name="yuiyi" localSheetId="0">BlankMacro1</definedName>
    <definedName name="yuiyi">BlankMacro1</definedName>
    <definedName name="YUJ" localSheetId="0">#REF!</definedName>
    <definedName name="YUJ">#REF!</definedName>
    <definedName name="YUYUY" localSheetId="5" hidden="1">{#N/A,#N/A,FALSE,"혼합골재"}</definedName>
    <definedName name="YUYUY" localSheetId="1" hidden="1">{#N/A,#N/A,FALSE,"혼합골재"}</definedName>
    <definedName name="YUYUY" hidden="1">{#N/A,#N/A,FALSE,"혼합골재"}</definedName>
    <definedName name="yxvs" localSheetId="0">#REF!</definedName>
    <definedName name="yxvs">#REF!</definedName>
    <definedName name="yyjkyk" localSheetId="0">BlankMacro1</definedName>
    <definedName name="yyjkyk">BlankMacro1</definedName>
    <definedName name="yyth" localSheetId="0">#REF!</definedName>
    <definedName name="yyth">#REF!</definedName>
    <definedName name="YYY" localSheetId="5" hidden="1">{"'용역비'!$A$4:$C$8"}</definedName>
    <definedName name="YYY" localSheetId="1" hidden="1">{"'용역비'!$A$4:$C$8"}</definedName>
    <definedName name="YYY" hidden="1">{"'용역비'!$A$4:$C$8"}</definedName>
    <definedName name="yyyuj" localSheetId="0">BlankMacro1</definedName>
    <definedName name="yyyuj">BlankMacro1</definedName>
    <definedName name="yyyy"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z"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#REF!</definedName>
    <definedName name="zADAD" localSheetId="0">#REF!</definedName>
    <definedName name="zADAD">#REF!</definedName>
    <definedName name="ZAF" localSheetId="0">#REF!</definedName>
    <definedName name="ZAF">#REF!</definedName>
    <definedName name="zaqsds" localSheetId="0">#REF!</definedName>
    <definedName name="zaqsds">#REF!</definedName>
    <definedName name="ZBG" localSheetId="0">#REF!</definedName>
    <definedName name="ZBG">#REF!</definedName>
    <definedName name="ZCACDAS" localSheetId="0">#REF!</definedName>
    <definedName name="ZCACDAS">#REF!</definedName>
    <definedName name="ZCVNHY" localSheetId="0">#REF!</definedName>
    <definedName name="ZCVNHY">#REF!</definedName>
    <definedName name="zcx" localSheetId="0">#REF!</definedName>
    <definedName name="zcx">#REF!</definedName>
    <definedName name="zdfas" localSheetId="0">#REF!</definedName>
    <definedName name="zdfas">#REF!</definedName>
    <definedName name="ZDFSD" localSheetId="0">#REF!</definedName>
    <definedName name="ZDFSD">#REF!</definedName>
    <definedName name="ZDW" localSheetId="0">#REF!</definedName>
    <definedName name="ZDW">#REF!</definedName>
    <definedName name="ZFCSGH" localSheetId="0">#REF!</definedName>
    <definedName name="ZFCSGH">#REF!</definedName>
    <definedName name="ZFHJ" localSheetId="0">#REF!</definedName>
    <definedName name="ZFHJ">#REF!</definedName>
    <definedName name="ZFIYTJ" localSheetId="0">#REF!</definedName>
    <definedName name="ZFIYTJ">#REF!</definedName>
    <definedName name="ZFSFS" localSheetId="0">#REF!</definedName>
    <definedName name="ZFSFS">#REF!</definedName>
    <definedName name="ZGYJU" localSheetId="0">#REF!</definedName>
    <definedName name="ZGYJU">#REF!</definedName>
    <definedName name="ZP" localSheetId="0">#REF!</definedName>
    <definedName name="ZP" localSheetId="1">#REF!</definedName>
    <definedName name="ZP">#REF!</definedName>
    <definedName name="ZsCAS" localSheetId="0">#REF!</definedName>
    <definedName name="ZsCAS">#REF!</definedName>
    <definedName name="zsf" localSheetId="0">#REF!</definedName>
    <definedName name="zsf">#REF!</definedName>
    <definedName name="ZSJGBHF" localSheetId="0">#REF!</definedName>
    <definedName name="ZSJGBHF">#REF!</definedName>
    <definedName name="ztht" localSheetId="0">#REF!</definedName>
    <definedName name="ztht">#REF!</definedName>
    <definedName name="ZUF" localSheetId="0">#REF!</definedName>
    <definedName name="ZUF">#REF!</definedName>
    <definedName name="ZWE" localSheetId="0">#REF!</definedName>
    <definedName name="ZWE">#REF!</definedName>
    <definedName name="ZXAX" localSheetId="0">#REF!</definedName>
    <definedName name="ZXAX">#REF!</definedName>
    <definedName name="ZXC" localSheetId="0">#REF!</definedName>
    <definedName name="ZXC">#REF!</definedName>
    <definedName name="ZXCAS" localSheetId="0">#REF!</definedName>
    <definedName name="ZXCAS">#REF!</definedName>
    <definedName name="ZXCAW" localSheetId="0">#REF!</definedName>
    <definedName name="ZXCAW">#REF!</definedName>
    <definedName name="ZXCHT" localSheetId="0">#REF!</definedName>
    <definedName name="ZXCHT">#REF!</definedName>
    <definedName name="ZXCHYU" localSheetId="0">#REF!</definedName>
    <definedName name="ZXCHYU">#REF!</definedName>
    <definedName name="zxcs" localSheetId="0">#REF!</definedName>
    <definedName name="zxcs">#REF!</definedName>
    <definedName name="ZXCSAC" localSheetId="0">#REF!</definedName>
    <definedName name="ZXCSAC">#REF!</definedName>
    <definedName name="zxcvfdgv" localSheetId="0">#REF!</definedName>
    <definedName name="zxcvfdgv">#REF!</definedName>
    <definedName name="ZXCZCSZ" localSheetId="0">#REF!</definedName>
    <definedName name="ZXCZCSZ">#REF!</definedName>
    <definedName name="ZXCZCV" localSheetId="0">#REF!</definedName>
    <definedName name="ZXCZCV">#REF!</definedName>
    <definedName name="ZXCZSX" localSheetId="0">#REF!</definedName>
    <definedName name="ZXCZSX">#REF!</definedName>
    <definedName name="ZXFSDFS" localSheetId="0">#REF!</definedName>
    <definedName name="ZXFSDFS">#REF!</definedName>
    <definedName name="zxngfh" localSheetId="0">#REF!</definedName>
    <definedName name="zxngfh">#REF!</definedName>
    <definedName name="ZXVY" localSheetId="0">#REF!</definedName>
    <definedName name="ZXVY">#REF!</definedName>
    <definedName name="ZXW" localSheetId="0">#REF!</definedName>
    <definedName name="ZXW">#REF!</definedName>
    <definedName name="ZZ999999999999999999" localSheetId="1">#REF!</definedName>
    <definedName name="ZZ999999999999999999">#REF!</definedName>
    <definedName name="ZZZ"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π" localSheetId="1">#REF!</definedName>
    <definedName name="π">#REF!</definedName>
    <definedName name="πF3" localSheetId="1">#REF!</definedName>
    <definedName name="πF3">#REF!</definedName>
    <definedName name="Φ250_10" localSheetId="0">#REF!</definedName>
    <definedName name="Φ250_10">#REF!</definedName>
    <definedName name="Φ250_2" localSheetId="0">#REF!</definedName>
    <definedName name="Φ250_2">#REF!</definedName>
    <definedName name="Φ250_3" localSheetId="0">#REF!</definedName>
    <definedName name="Φ250_3">#REF!</definedName>
    <definedName name="Φ250_5" localSheetId="0">#REF!</definedName>
    <definedName name="Φ250_5">#REF!</definedName>
    <definedName name="Φ2503" localSheetId="0">#REF!</definedName>
    <definedName name="Φ2503">#REF!</definedName>
    <definedName name="Φ2505" localSheetId="0">#REF!</definedName>
    <definedName name="Φ2505">#REF!</definedName>
    <definedName name="Φ330_10" localSheetId="0">#REF!</definedName>
    <definedName name="Φ330_10">#REF!</definedName>
    <definedName name="Φ330_3" localSheetId="0">#REF!</definedName>
    <definedName name="Φ330_3">#REF!</definedName>
    <definedName name="Φ330_5" localSheetId="0">#REF!</definedName>
    <definedName name="Φ330_5">#REF!</definedName>
    <definedName name="Φ600_10" localSheetId="0">#REF!</definedName>
    <definedName name="Φ600_10">#REF!</definedName>
    <definedName name="Φ600_3" localSheetId="0">#REF!</definedName>
    <definedName name="Φ600_3">#REF!</definedName>
    <definedName name="Φ600_5" localSheetId="0">#REF!</definedName>
    <definedName name="Φ600_5">#REF!</definedName>
    <definedName name="Φ648_10" localSheetId="0">#REF!</definedName>
    <definedName name="Φ648_10">#REF!</definedName>
    <definedName name="Φ648_2" localSheetId="0">#REF!</definedName>
    <definedName name="Φ648_2">#REF!</definedName>
    <definedName name="Φ648_3" localSheetId="0">#REF!</definedName>
    <definedName name="Φ648_3">#REF!</definedName>
    <definedName name="Φ648_5" localSheetId="0">#REF!</definedName>
    <definedName name="Φ648_5">#REF!</definedName>
    <definedName name="Φ770_10" localSheetId="0">#REF!</definedName>
    <definedName name="Φ770_10">#REF!</definedName>
    <definedName name="Φ770_2" localSheetId="0">#REF!</definedName>
    <definedName name="Φ770_2">#REF!</definedName>
    <definedName name="Φ770_3" localSheetId="0">#REF!</definedName>
    <definedName name="Φ770_3">#REF!</definedName>
    <definedName name="Φ770_5" localSheetId="0">#REF!</definedName>
    <definedName name="Φ770_5">#REF!</definedName>
    <definedName name="Φ925_10" localSheetId="0">#REF!</definedName>
    <definedName name="Φ925_10">#REF!</definedName>
    <definedName name="Φ925_2" localSheetId="0">#REF!</definedName>
    <definedName name="Φ925_2">#REF!</definedName>
    <definedName name="Φ925_3" localSheetId="0">#REF!</definedName>
    <definedName name="Φ925_3">#REF!</definedName>
    <definedName name="Φ925_5" localSheetId="0">#REF!</definedName>
    <definedName name="Φ925_5">#REF!</definedName>
    <definedName name="Φ956_10" localSheetId="0">#REF!</definedName>
    <definedName name="Φ956_10">#REF!</definedName>
    <definedName name="Φ956_3" localSheetId="0">#REF!</definedName>
    <definedName name="Φ956_3">#REF!</definedName>
    <definedName name="Φ956_5" localSheetId="0">#REF!</definedName>
    <definedName name="Φ956_5">#REF!</definedName>
    <definedName name="ㄱ" localSheetId="1">#REF!</definedName>
    <definedName name="ㄱ">#REF!</definedName>
    <definedName name="ㄱ1" localSheetId="0">#N/A</definedName>
    <definedName name="ㄱ1" localSheetId="1">#REF!</definedName>
    <definedName name="ㄱ1">#REF!</definedName>
    <definedName name="ㄱ10">#N/A</definedName>
    <definedName name="ㄱ11">#N/A</definedName>
    <definedName name="ㄱ12">#N/A</definedName>
    <definedName name="ㄱ13">#N/A</definedName>
    <definedName name="ㄱ14">#N/A</definedName>
    <definedName name="ㄱ15">#N/A</definedName>
    <definedName name="ㄱ16">#N/A</definedName>
    <definedName name="ㄱ17">#N/A</definedName>
    <definedName name="ㄱ2" localSheetId="0">#N/A</definedName>
    <definedName name="ㄱ2" localSheetId="1">#REF!</definedName>
    <definedName name="ㄱ2">#REF!</definedName>
    <definedName name="ㄱ25x25x3t_단중" localSheetId="1">#REF!</definedName>
    <definedName name="ㄱ25x25x3t_단중">#REF!</definedName>
    <definedName name="ㄱ25x25x3t_단중___0" localSheetId="1">#REF!</definedName>
    <definedName name="ㄱ25x25x3t_단중___0">#REF!</definedName>
    <definedName name="ㄱ25x25x3t_단중___2" localSheetId="1">#REF!</definedName>
    <definedName name="ㄱ25x25x3t_단중___2">#REF!</definedName>
    <definedName name="ㄱ3">#N/A</definedName>
    <definedName name="ㄱ30x30x5t_단중" localSheetId="1">#REF!</definedName>
    <definedName name="ㄱ30x30x5t_단중">#REF!</definedName>
    <definedName name="ㄱ30x30x5t_단중___0" localSheetId="1">#REF!</definedName>
    <definedName name="ㄱ30x30x5t_단중___0">#REF!</definedName>
    <definedName name="ㄱ30x30x5t_단중___2" localSheetId="1">#REF!</definedName>
    <definedName name="ㄱ30x30x5t_단중___2">#REF!</definedName>
    <definedName name="ㄱ4">#N/A</definedName>
    <definedName name="ㄱ40x40x5t_단중" localSheetId="1">#REF!</definedName>
    <definedName name="ㄱ40x40x5t_단중">#REF!</definedName>
    <definedName name="ㄱ40x40x5t_단중___0" localSheetId="1">#REF!</definedName>
    <definedName name="ㄱ40x40x5t_단중___0">#REF!</definedName>
    <definedName name="ㄱ40x40x5t_단중___2" localSheetId="1">#REF!</definedName>
    <definedName name="ㄱ40x40x5t_단중___2">#REF!</definedName>
    <definedName name="ㄱ5">#N/A</definedName>
    <definedName name="ㄱ50x50x6t_단중" localSheetId="1">#REF!</definedName>
    <definedName name="ㄱ50x50x6t_단중">#REF!</definedName>
    <definedName name="ㄱ50x50x6t_단중___0" localSheetId="1">#REF!</definedName>
    <definedName name="ㄱ50x50x6t_단중___0">#REF!</definedName>
    <definedName name="ㄱ50x50x6t_단중___2" localSheetId="1">#REF!</definedName>
    <definedName name="ㄱ50x50x6t_단중___2">#REF!</definedName>
    <definedName name="ㄱ6">#N/A</definedName>
    <definedName name="ㄱ60x60x6t_단중" localSheetId="1">#REF!</definedName>
    <definedName name="ㄱ60x60x6t_단중">#REF!</definedName>
    <definedName name="ㄱ60x60x6t_단중___0" localSheetId="1">#REF!</definedName>
    <definedName name="ㄱ60x60x6t_단중___0">#REF!</definedName>
    <definedName name="ㄱ60x60x6t_단중___2" localSheetId="1">#REF!</definedName>
    <definedName name="ㄱ60x60x6t_단중___2">#REF!</definedName>
    <definedName name="ㄱ65x65x6t_단중" localSheetId="1">#REF!</definedName>
    <definedName name="ㄱ65x65x6t_단중">#REF!</definedName>
    <definedName name="ㄱ65x65x6t_단중___0" localSheetId="1">#REF!</definedName>
    <definedName name="ㄱ65x65x6t_단중___0">#REF!</definedName>
    <definedName name="ㄱ65x65x6t_단중___2" localSheetId="1">#REF!</definedName>
    <definedName name="ㄱ65x65x6t_단중___2">#REF!</definedName>
    <definedName name="ㄱ7">#N/A</definedName>
    <definedName name="ㄱ75x75x9t_단중" localSheetId="1">#REF!</definedName>
    <definedName name="ㄱ75x75x9t_단중">#REF!</definedName>
    <definedName name="ㄱ75x75x9t_단중___0" localSheetId="1">#REF!</definedName>
    <definedName name="ㄱ75x75x9t_단중___0">#REF!</definedName>
    <definedName name="ㄱ75x75x9t_단중___2" localSheetId="1">#REF!</definedName>
    <definedName name="ㄱ75x75x9t_단중___2">#REF!</definedName>
    <definedName name="ㄱ8">#N/A</definedName>
    <definedName name="ㄱ9">#N/A</definedName>
    <definedName name="ㄱㄱ" localSheetId="0">#REF!</definedName>
    <definedName name="ㄱㄱ" localSheetId="5" hidden="1">{"'용역비'!$A$4:$C$8"}</definedName>
    <definedName name="ㄱㄱ" localSheetId="1" hidden="1">{"'용역비'!$A$4:$C$8"}</definedName>
    <definedName name="ㄱㄱ" hidden="1">{"'용역비'!$A$4:$C$8"}</definedName>
    <definedName name="ㄱㄱㄱ">#REF!</definedName>
    <definedName name="ㄱㄱㄱㄱㄱ" localSheetId="5" hidden="1">{"'용역비'!$A$4:$C$8"}</definedName>
    <definedName name="ㄱㄱㄱㄱㄱ" localSheetId="1" hidden="1">{"'용역비'!$A$4:$C$8"}</definedName>
    <definedName name="ㄱㄱㄱㄱㄱ" hidden="1">{"'용역비'!$A$4:$C$8"}</definedName>
    <definedName name="ㄱㄱㄱㄱㄱㄱ" localSheetId="5" hidden="1">{"'용역비'!$A$4:$C$8"}</definedName>
    <definedName name="ㄱㄱㄱㄱㄱㄱ" localSheetId="1" hidden="1">{"'용역비'!$A$4:$C$8"}</definedName>
    <definedName name="ㄱㄱㄱㄱㄱㄱ" hidden="1">{"'용역비'!$A$4:$C$8"}</definedName>
    <definedName name="ㄱ내역">#REF!</definedName>
    <definedName name="ㄱㄷㄱㄷ" hidden="1">[14]Sheet13!$N$131:$N$201</definedName>
    <definedName name="ㄱㄷㄷ" hidden="1">[14]Sheet13!$S$48:$AV$48</definedName>
    <definedName name="ㄱㄷㅂㄱㅈ" hidden="1">{#N/A,#N/A,FALSE,"2~8번"}</definedName>
    <definedName name="ㄱㄷ쇼" localSheetId="0" hidden="1">#REF!</definedName>
    <definedName name="ㄱㄷ쇼" hidden="1">#REF!</definedName>
    <definedName name="ㄱㄷㅈㅄㄷ" localSheetId="0" hidden="1">#REF!</definedName>
    <definedName name="ㄱㄷㅈㅄㄷ" hidden="1">#REF!</definedName>
    <definedName name="ㄱㄷ죠" localSheetId="0" hidden="1">#REF!</definedName>
    <definedName name="ㄱㄷ죠" hidden="1">#REF!</definedName>
    <definedName name="ㄱ단가" localSheetId="1">#REF!</definedName>
    <definedName name="ㄱ단가">#REF!</definedName>
    <definedName name="ㄱ단목" localSheetId="1">#REF!</definedName>
    <definedName name="ㄱ단목">#REF!</definedName>
    <definedName name="ㄱ단산" localSheetId="1">#REF!</definedName>
    <definedName name="ㄱ단산">#REF!</definedName>
    <definedName name="ㄱ됵ㄷ" localSheetId="0" hidden="1">#REF!</definedName>
    <definedName name="ㄱ됵ㄷ" hidden="1">#REF!</definedName>
    <definedName name="ㄱ둊" localSheetId="0" hidden="1">#REF!</definedName>
    <definedName name="ㄱ둊" hidden="1">#REF!</definedName>
    <definedName name="ㄱ일목" localSheetId="1">#REF!</definedName>
    <definedName name="ㄱ일목">#REF!</definedName>
    <definedName name="ㄱ일위" localSheetId="1">#REF!</definedName>
    <definedName name="ㄱ일위">#REF!</definedName>
    <definedName name="ㄱㅈㅎ" localSheetId="1" hidden="1">#REF!</definedName>
    <definedName name="ㄱㅈㅎ" hidden="1">#REF!</definedName>
    <definedName name="ㄱ중기" localSheetId="1">#REF!</definedName>
    <definedName name="ㄱ중기">#REF!</definedName>
    <definedName name="ㄱ중목" localSheetId="1">#REF!</definedName>
    <definedName name="ㄱ중목">#REF!</definedName>
    <definedName name="ㄱㅎ" localSheetId="0">BlankMacro1</definedName>
    <definedName name="ㄱㅎ">BlankMacro1</definedName>
    <definedName name="가" localSheetId="1">#REF!</definedName>
    <definedName name="가">#REF!</definedName>
    <definedName name="가.건축공사" localSheetId="1">#REF!</definedName>
    <definedName name="가.건축공사">#REF!</definedName>
    <definedName name="가.공원시설물공" localSheetId="1">#REF!</definedName>
    <definedName name="가.공원시설물공">#REF!</definedName>
    <definedName name="가1" localSheetId="1">원가계산서!가1</definedName>
    <definedName name="가1">[6]!가1</definedName>
    <definedName name="가2" localSheetId="1">원가계산서!가2</definedName>
    <definedName name="가2">[6]!가2</definedName>
    <definedName name="가3" localSheetId="1">원가계산서!가3</definedName>
    <definedName name="가3">[6]!가3</definedName>
    <definedName name="가4" localSheetId="1">원가계산서!가4</definedName>
    <definedName name="가4">[6]!가4</definedName>
    <definedName name="가5" localSheetId="1">원가계산서!가5</definedName>
    <definedName name="가5">[6]!가5</definedName>
    <definedName name="가6" localSheetId="1">원가계산서!가6</definedName>
    <definedName name="가6">[6]!가6</definedName>
    <definedName name="가7" localSheetId="1">원가계산서!가7</definedName>
    <definedName name="가7">[6]!가7</definedName>
    <definedName name="가8" localSheetId="1">원가계산서!가8</definedName>
    <definedName name="가8">[6]!가8</definedName>
    <definedName name="가가" localSheetId="1">#REF!</definedName>
    <definedName name="가가">#REF!</definedName>
    <definedName name="가각구간수량산출" localSheetId="0">#REF!</definedName>
    <definedName name="가각구간수량산출">#REF!</definedName>
    <definedName name="가각구간현황" localSheetId="0">#REF!</definedName>
    <definedName name="가각구간현황">#REF!</definedName>
    <definedName name="가나다">#N/A</definedName>
    <definedName name="가나다람ㅁㅁㅁ" localSheetId="0">#REF!</definedName>
    <definedName name="가나다람ㅁㅁㅁ">#REF!</definedName>
    <definedName name="가노" localSheetId="1">#REF!</definedName>
    <definedName name="가노">#REF!</definedName>
    <definedName name="가드레일개소별명세" localSheetId="0">#REF!</definedName>
    <definedName name="가드레일개소별명세">#REF!</definedName>
    <definedName name="가드레일기초단위수량" localSheetId="0">#REF!</definedName>
    <definedName name="가드레일기초단위수량">#REF!</definedName>
    <definedName name="가드레일수량집계" localSheetId="0">#REF!</definedName>
    <definedName name="가드레일수량집계">#REF!</definedName>
    <definedName name="가로등" localSheetId="1">원가계산서!가로등</definedName>
    <definedName name="가로등">[6]!가로등</definedName>
    <definedName name="가로등부표1">[28]!Macro13</definedName>
    <definedName name="가로등부표2" localSheetId="0">#REF!,#REF!</definedName>
    <definedName name="가로등부표2" localSheetId="1">#REF!,#REF!</definedName>
    <definedName name="가로등부표2">#REF!,#REF!</definedName>
    <definedName name="가로등입력" localSheetId="1">원가계산서!가로등입력</definedName>
    <definedName name="가로등입력">[6]!가로등입력</definedName>
    <definedName name="가로등주" localSheetId="1">#REF!</definedName>
    <definedName name="가로등주">#REF!</definedName>
    <definedName name="가설공사비" localSheetId="1">#REF!</definedName>
    <definedName name="가설공사비">#REF!</definedName>
    <definedName name="가설공사안내">'[29]AS포장복구 '!#REF!</definedName>
    <definedName name="가설공사집계" localSheetId="0">#REF!</definedName>
    <definedName name="가설공사집계">#REF!</definedName>
    <definedName name="가설비">'[30]5 일위목록'!#REF!</definedName>
    <definedName name="가설사무실">#REF!</definedName>
    <definedName name="가시R4" localSheetId="1">#REF!</definedName>
    <definedName name="가시R4">#REF!</definedName>
    <definedName name="가시R4경" localSheetId="1">#REF!</definedName>
    <definedName name="가시R4경">#REF!</definedName>
    <definedName name="가시R4노" localSheetId="1">#REF!</definedName>
    <definedName name="가시R4노">#REF!</definedName>
    <definedName name="가시R4재" localSheetId="1">#REF!</definedName>
    <definedName name="가시R4재">#REF!</definedName>
    <definedName name="가시나무R4">[31]데이타!$E$2</definedName>
    <definedName name="가시나무R5">[31]데이타!$E$3</definedName>
    <definedName name="가시나무R6">[31]데이타!$E$4</definedName>
    <definedName name="가시나무R8">[31]데이타!$E$5</definedName>
    <definedName name="가시설" localSheetId="1">#REF!</definedName>
    <definedName name="가시설">#REF!</definedName>
    <definedName name="가이즈까향1204">[31]데이타!$E$6</definedName>
    <definedName name="가이즈까향1505">[31]데이타!$E$7</definedName>
    <definedName name="가이즈까향2006">[31]데이타!$E$8</definedName>
    <definedName name="가이즈까향2008">[31]데이타!$E$9</definedName>
    <definedName name="가이즈까향2510">[31]데이타!$E$10</definedName>
    <definedName name="가자" localSheetId="0">#REF!</definedName>
    <definedName name="가자">#REF!</definedName>
    <definedName name="가중나무B10">[31]데이타!$E$19</definedName>
    <definedName name="가중나무B4">[31]데이타!$E$15</definedName>
    <definedName name="가중나무B5">[31]데이타!$E$16</definedName>
    <definedName name="가중나무B6">[31]데이타!$E$17</definedName>
    <definedName name="가중나무B8">[31]데이타!$E$18</definedName>
    <definedName name="각종단가" localSheetId="1">#REF!</definedName>
    <definedName name="각종단가">#REF!</definedName>
    <definedName name="간노" localSheetId="1">#REF!</definedName>
    <definedName name="간노">#REF!</definedName>
    <definedName name="간다" localSheetId="0">#REF!</definedName>
    <definedName name="간다">#REF!</definedName>
    <definedName name="간수" localSheetId="0" hidden="1">{#N/A,#N/A,FALSE,"2~8번"}</definedName>
    <definedName name="간수" hidden="1">{#N/A,#N/A,FALSE,"2~8번"}</definedName>
    <definedName name="간접노무비" localSheetId="1">#REF!</definedName>
    <definedName name="간접노무비">#REF!</definedName>
    <definedName name="간접노무비2" localSheetId="1">#REF!</definedName>
    <definedName name="간접노무비2">#REF!</definedName>
    <definedName name="간접노무비4" localSheetId="1">#REF!</definedName>
    <definedName name="간접노무비4">#REF!</definedName>
    <definedName name="간접노무비요율" localSheetId="1">#REF!</definedName>
    <definedName name="간접노무비요율">#REF!</definedName>
    <definedName name="간접노무비율" localSheetId="1">#REF!</definedName>
    <definedName name="간접노무비율">#REF!</definedName>
    <definedName name="간접노무비표" localSheetId="1">#REF!</definedName>
    <definedName name="간접노무비표">#REF!</definedName>
    <definedName name="간접노무비후" localSheetId="1">#REF!</definedName>
    <definedName name="간접노무비후">#REF!</definedName>
    <definedName name="간접재료비" localSheetId="1">#REF!</definedName>
    <definedName name="간접재료비">#REF!</definedName>
    <definedName name="간지1" localSheetId="0">#REF!</definedName>
    <definedName name="간지1">#REF!</definedName>
    <definedName name="갈매기"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갈매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갈매기단위수량" localSheetId="0">{"Book1","부대-(표지판,데리,가드).xls","부대-(낙,차,중분대).xls"}</definedName>
    <definedName name="갈매기단위수량">{"Book1","부대-(표지판,데리,가드).xls","부대-(낙,차,중분대).xls"}</definedName>
    <definedName name="갈매기표지판개소별명세" localSheetId="0">#REF!</definedName>
    <definedName name="갈매기표지판개소별명세">#REF!</definedName>
    <definedName name="감R10">[31]데이타!$E$24</definedName>
    <definedName name="감R12">[31]데이타!$E$25</definedName>
    <definedName name="감R15">[31]데이타!$E$26</definedName>
    <definedName name="감R5">[31]데이타!$E$20</definedName>
    <definedName name="감R6">[31]데이타!$E$21</definedName>
    <definedName name="감R7">[31]데이타!$E$22</definedName>
    <definedName name="감R8">[31]데이타!$E$23</definedName>
    <definedName name="감나무" localSheetId="0">#REF!</definedName>
    <definedName name="감나무" localSheetId="1">#REF!</definedName>
    <definedName name="감나무">#REF!</definedName>
    <definedName name="감독소속">#N/A</definedName>
    <definedName name="감독직급">#N/A</definedName>
    <definedName name="감속턱수량" localSheetId="0">#REF!</definedName>
    <definedName name="감속턱수량">#N/A</definedName>
    <definedName name="갑03" localSheetId="1">#REF!</definedName>
    <definedName name="갑03">#REF!</definedName>
    <definedName name="갑지" localSheetId="0">#REF!</definedName>
    <definedName name="갑지" localSheetId="1">#REF!</definedName>
    <definedName name="갑지">#REF!</definedName>
    <definedName name="갑지1" localSheetId="1">#REF!</definedName>
    <definedName name="갑지1">#REF!</definedName>
    <definedName name="갑지2" localSheetId="1">원가계산서!갑지2</definedName>
    <definedName name="갑지2">[6]!갑지2</definedName>
    <definedName name="강가딘">#N/A</definedName>
    <definedName name="강관파일공" localSheetId="1">#REF!</definedName>
    <definedName name="강관파일공">#REF!</definedName>
    <definedName name="강교" localSheetId="5" hidden="1">{#N/A,#N/A,FALSE,"포장2"}</definedName>
    <definedName name="강교" localSheetId="1" hidden="1">{#N/A,#N/A,FALSE,"포장2"}</definedName>
    <definedName name="강교" hidden="1">{#N/A,#N/A,FALSE,"포장2"}</definedName>
    <definedName name="강구조물" localSheetId="5" hidden="1">{#N/A,#N/A,FALSE,"포장1";#N/A,#N/A,FALSE,"포장1"}</definedName>
    <definedName name="강구조물" localSheetId="1" hidden="1">{#N/A,#N/A,FALSE,"포장1";#N/A,#N/A,FALSE,"포장1"}</definedName>
    <definedName name="강구조물" hidden="1">{#N/A,#N/A,FALSE,"포장1";#N/A,#N/A,FALSE,"포장1"}</definedName>
    <definedName name="강아지" localSheetId="0" hidden="1">#REF!</definedName>
    <definedName name="강아지" hidden="1">#REF!</definedName>
    <definedName name="강탄성계수">#REF!</definedName>
    <definedName name="개" localSheetId="0">#REF!</definedName>
    <definedName name="개">#N/A</definedName>
    <definedName name="개나리" localSheetId="0">#REF!</definedName>
    <definedName name="개나리">#REF!</definedName>
    <definedName name="개나리12">[31]데이타!$E$31</definedName>
    <definedName name="개나리3">[31]데이타!$E$27</definedName>
    <definedName name="개나리5">[31]데이타!$E$28</definedName>
    <definedName name="개나리7">[31]데이타!$E$29</definedName>
    <definedName name="개나리9">[31]데이타!$E$30</definedName>
    <definedName name="개별" localSheetId="0">#REF!</definedName>
    <definedName name="개별">#REF!</definedName>
    <definedName name="개비온" localSheetId="0">BlankMacro1</definedName>
    <definedName name="개비온">BlankMacro1</definedName>
    <definedName name="개소" localSheetId="0">#REF!</definedName>
    <definedName name="개소">#REF!</definedName>
    <definedName name="개쉬땅1204">[31]데이타!$E$32</definedName>
    <definedName name="개쉬땅1506">[31]데이타!$E$33</definedName>
    <definedName name="갱부" localSheetId="1">#REF!</definedName>
    <definedName name="갱부">#REF!</definedName>
    <definedName name="갸ㅕ">#N/A</definedName>
    <definedName name="거" localSheetId="1">#REF!</definedName>
    <definedName name="거">#REF!</definedName>
    <definedName name="거_4" localSheetId="1">#REF!</definedName>
    <definedName name="거_4">#REF!</definedName>
    <definedName name="거_6" localSheetId="1">#REF!</definedName>
    <definedName name="거_6">#REF!</definedName>
    <definedName name="거푸집공" localSheetId="1">#REF!</definedName>
    <definedName name="거푸집공">#REF!</definedName>
    <definedName name="건강보험료요율" localSheetId="1">#REF!</definedName>
    <definedName name="건강보험료요율">#REF!</definedName>
    <definedName name="건목">53461</definedName>
    <definedName name="건설" localSheetId="0">#REF!</definedName>
    <definedName name="건설">#REF!</definedName>
    <definedName name="건설기계운전기사" localSheetId="1">#REF!</definedName>
    <definedName name="건설기계운전기사">#REF!</definedName>
    <definedName name="건설기계운전기사___0" localSheetId="1">#REF!</definedName>
    <definedName name="건설기계운전기사___0">#REF!</definedName>
    <definedName name="건설기계운전기사___2" localSheetId="1">#REF!</definedName>
    <definedName name="건설기계운전기사___2">#REF!</definedName>
    <definedName name="건설기계조장" localSheetId="0">#REF!</definedName>
    <definedName name="건설기계조장">#REF!</definedName>
    <definedName name="건설용펌프_자흡식_150MM_20HP×20M_" localSheetId="1">#REF!</definedName>
    <definedName name="건설용펌프_자흡식_150MM_20HP×20M_">#REF!</definedName>
    <definedName name="건접노무비4" localSheetId="1">#REF!</definedName>
    <definedName name="건접노무비4">#REF!</definedName>
    <definedName name="건축" localSheetId="1">#REF!</definedName>
    <definedName name="건축">#REF!</definedName>
    <definedName name="건축목공" localSheetId="1">#REF!</definedName>
    <definedName name="건축목공">#REF!</definedName>
    <definedName name="건축원가" hidden="1">[32]전기!$B$4:$B$163</definedName>
    <definedName name="견" localSheetId="1">#REF!,#REF!</definedName>
    <definedName name="견">#REF!,#REF!</definedName>
    <definedName name="견1" localSheetId="1">#REF!</definedName>
    <definedName name="견1">#REF!</definedName>
    <definedName name="견적" localSheetId="1">#REF!</definedName>
    <definedName name="견적">#REF!</definedName>
    <definedName name="견적내역" localSheetId="1">#REF!</definedName>
    <definedName name="견적내역">#REF!</definedName>
    <definedName name="견적대비" localSheetId="5" hidden="1">{#N/A,#N/A,FALSE,"포장2"}</definedName>
    <definedName name="견적대비" localSheetId="1" hidden="1">{#N/A,#N/A,FALSE,"포장2"}</definedName>
    <definedName name="견적대비" hidden="1">{#N/A,#N/A,FALSE,"포장2"}</definedName>
    <definedName name="견적서" hidden="1">{#N/A,#N/A,TRUE,"손익보고"}</definedName>
    <definedName name="견적서1">#REF!</definedName>
    <definedName name="견적서2" localSheetId="1">#REF!</definedName>
    <definedName name="견적서2">#REF!</definedName>
    <definedName name="견적서3" localSheetId="1">#REF!</definedName>
    <definedName name="견적서3">#REF!</definedName>
    <definedName name="견적서4" localSheetId="1">#REF!</definedName>
    <definedName name="견적서4">#REF!</definedName>
    <definedName name="견적서5" localSheetId="1">#REF!</definedName>
    <definedName name="견적서5">#REF!</definedName>
    <definedName name="견적서6" localSheetId="1">#REF!</definedName>
    <definedName name="견적서6">#REF!</definedName>
    <definedName name="견적탱크" localSheetId="1">#REF!</definedName>
    <definedName name="견적탱크">#REF!</definedName>
    <definedName name="견적토목" localSheetId="1">#REF!</definedName>
    <definedName name="견적토목">#REF!</definedName>
    <definedName name="결" localSheetId="5" hidden="1">{#N/A,#N/A,FALSE,"포장2"}</definedName>
    <definedName name="결" localSheetId="1" hidden="1">{#N/A,#N/A,FALSE,"포장2"}</definedName>
    <definedName name="결" hidden="1">{#N/A,#N/A,FALSE,"포장2"}</definedName>
    <definedName name="결과" localSheetId="5" hidden="1">{#N/A,#N/A,FALSE,"포장2"}</definedName>
    <definedName name="결과" localSheetId="1" hidden="1">{#N/A,#N/A,FALSE,"포장2"}</definedName>
    <definedName name="결과" hidden="1">{#N/A,#N/A,FALSE,"포장2"}</definedName>
    <definedName name="겹동백1002">[31]데이타!$E$145</definedName>
    <definedName name="겹동백1204">[31]데이타!$E$146</definedName>
    <definedName name="겹동백1506">[31]데이타!$E$147</definedName>
    <definedName name="겹벗R6">[31]데이타!$E$34</definedName>
    <definedName name="겹벗R8">[31]데이타!$E$35</definedName>
    <definedName name="겹철쭉0304">[31]데이타!$E$36</definedName>
    <definedName name="겹철쭉0506">[31]데이타!$E$37</definedName>
    <definedName name="겹철쭉0608">[31]데이타!$E$38</definedName>
    <definedName name="겹철쭉0810">[31]데이타!$E$39</definedName>
    <definedName name="겹철쭉0812">[31]데이타!$E$40</definedName>
    <definedName name="경">#REF!</definedName>
    <definedName name="경관석" localSheetId="1">#REF!</definedName>
    <definedName name="경관석">#REF!</definedName>
    <definedName name="경부선" localSheetId="1">#REF!</definedName>
    <definedName name="경부선">#REF!</definedName>
    <definedName name="경비" localSheetId="1">#REF!</definedName>
    <definedName name="경비">#REF!</definedName>
    <definedName name="경비2" localSheetId="1">#REF!</definedName>
    <definedName name="경비2">#REF!</definedName>
    <definedName name="경비3" localSheetId="1">#REF!</definedName>
    <definedName name="경비3">#REF!</definedName>
    <definedName name="경비4" localSheetId="1">#REF!</definedName>
    <definedName name="경비4">#REF!</definedName>
    <definedName name="경비율" localSheetId="1">#REF!</definedName>
    <definedName name="경비율">#REF!</definedName>
    <definedName name="경비합" localSheetId="1">#REF!</definedName>
    <definedName name="경비합">#REF!</definedName>
    <definedName name="경비ㅣㅣ" localSheetId="1">#REF!</definedName>
    <definedName name="경비ㅣㅣ">#REF!</definedName>
    <definedName name="경상대" localSheetId="1">#REF!</definedName>
    <definedName name="경상대">#REF!</definedName>
    <definedName name="경순" localSheetId="1">c_33</definedName>
    <definedName name="경순">c_33</definedName>
    <definedName name="경운기1.0경비">[33]중기사용료산출근거!$G$20</definedName>
    <definedName name="경운기1.0노무비">[33]중기사용료산출근거!$G$24</definedName>
    <definedName name="경운기1.0재료비">[33]중기사용료산출근거!$G$28</definedName>
    <definedName name="경유" localSheetId="0">#REF!</definedName>
    <definedName name="경유">#REF!</definedName>
    <definedName name="계" localSheetId="0">#REF!</definedName>
    <definedName name="계" localSheetId="1">#REF!</definedName>
    <definedName name="계">#REF!</definedName>
    <definedName name="계_장_공" localSheetId="1">#REF!</definedName>
    <definedName name="계_장_공">#REF!</definedName>
    <definedName name="계_장_공___0" localSheetId="1">#REF!</definedName>
    <definedName name="계_장_공___0">#REF!</definedName>
    <definedName name="계_장_공___2" localSheetId="1">#REF!</definedName>
    <definedName name="계_장_공___2">#REF!</definedName>
    <definedName name="계수B5">[31]데이타!$E$41</definedName>
    <definedName name="계수B6">[31]데이타!$E$42</definedName>
    <definedName name="계수B8">[31]데이타!$E$43</definedName>
    <definedName name="계장">[34]노무!#REF!</definedName>
    <definedName name="계측기기"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획표">#REF!</definedName>
    <definedName name="고광3">[31]데이타!$E$44</definedName>
    <definedName name="고광5">[31]데이타!$E$45</definedName>
    <definedName name="고급기능사" localSheetId="1">#REF!</definedName>
    <definedName name="고급기능사">#REF!</definedName>
    <definedName name="고급기술자" localSheetId="1">#REF!</definedName>
    <definedName name="고급기술자">#REF!</definedName>
    <definedName name="고보" localSheetId="1">#REF!</definedName>
    <definedName name="고보">#REF!</definedName>
    <definedName name="고압블럭수량" localSheetId="0">#REF!</definedName>
    <definedName name="고압블럭수량">#N/A</definedName>
    <definedName name="고압상단">#N/A</definedName>
    <definedName name="고압상단구분">#N/A</definedName>
    <definedName name="고용보험료2" localSheetId="1">#REF!</definedName>
    <definedName name="고용보험료2">#REF!</definedName>
    <definedName name="고용보험료요율" localSheetId="1">#REF!</definedName>
    <definedName name="고용보험료요율">#REF!</definedName>
    <definedName name="고용보험료율" localSheetId="1">#REF!</definedName>
    <definedName name="고용보험료율">#REF!</definedName>
    <definedName name="고재" localSheetId="0">#REF!</definedName>
    <definedName name="고재" localSheetId="1">#REF!</definedName>
    <definedName name="고재">#REF!</definedName>
    <definedName name="고케" localSheetId="0">#REF!</definedName>
    <definedName name="고케" localSheetId="1">#REF!</definedName>
    <definedName name="고케">#REF!</definedName>
    <definedName name="곤도라" localSheetId="1">#REF!</definedName>
    <definedName name="곤도라">#REF!</definedName>
    <definedName name="골재Q모래불량">[13]변수값!#REF!</definedName>
    <definedName name="골재Q자갈불량">[13]변수값!#REF!</definedName>
    <definedName name="골재Q잡석불량">[13]변수값!#REF!</definedName>
    <definedName name="골재수량" localSheetId="0">#REF!</definedName>
    <definedName name="골재수량">#REF!</definedName>
    <definedName name="골조공사" localSheetId="1">#REF!</definedName>
    <definedName name="골조공사">#REF!</definedName>
    <definedName name="골조상진" localSheetId="1">#REF!</definedName>
    <definedName name="골조상진">#REF!</definedName>
    <definedName name="골조우장" localSheetId="1">#REF!</definedName>
    <definedName name="골조우장">#REF!</definedName>
    <definedName name="곰솔2508">[35]데이타!$E$46</definedName>
    <definedName name="곰솔3010">[31]데이타!$E$47</definedName>
    <definedName name="곰솔R10">[31]데이타!$E$48</definedName>
    <definedName name="곰솔R12">[31]데이타!$E$49</definedName>
    <definedName name="곰솔R15">[31]데이타!$E$50</definedName>
    <definedName name="공" localSheetId="1">#REF!</definedName>
    <definedName name="공">#REF!</definedName>
    <definedName name="공______사______명" localSheetId="1">#REF!</definedName>
    <definedName name="공______사______명">#REF!</definedName>
    <definedName name="공___사____원____가" localSheetId="1">#REF!</definedName>
    <definedName name="공___사____원____가">#REF!</definedName>
    <definedName name="공___종" localSheetId="1">#REF!</definedName>
    <definedName name="공___종">#REF!</definedName>
    <definedName name="공_종_명" localSheetId="1">#REF!</definedName>
    <definedName name="공_종_명">#REF!</definedName>
    <definedName name="공공도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구손료">#REF!</definedName>
    <definedName name="공급가액" localSheetId="1">#REF!</definedName>
    <definedName name="공급가액">#REF!</definedName>
    <definedName name="공급가액2" localSheetId="1">#REF!</definedName>
    <definedName name="공급가액2">#REF!</definedName>
    <definedName name="공급가액4" localSheetId="1">#REF!</definedName>
    <definedName name="공급가액4">#REF!</definedName>
    <definedName name="공급가액후" localSheetId="1">#REF!</definedName>
    <definedName name="공급가액후">#REF!</definedName>
    <definedName name="공기">#N/A</definedName>
    <definedName name="공도구수량" localSheetId="1">#REF!</definedName>
    <definedName name="공도구수량">#REF!</definedName>
    <definedName name="공동공" localSheetId="1">#REF!</definedName>
    <definedName name="공동공">#REF!</definedName>
    <definedName name="공동구공" localSheetId="0">#REF!</definedName>
    <definedName name="공동구공">#N/A</definedName>
    <definedName name="공동구공집계표" localSheetId="0">#REF!</definedName>
    <definedName name="공동구공집계표">#N/A</definedName>
    <definedName name="공동구집계표" localSheetId="1">#REF!</definedName>
    <definedName name="공동구집계표">#REF!</definedName>
    <definedName name="공량산출서">'[36]원가계산서 '!$D$4</definedName>
    <definedName name="공무1과">#N/A</definedName>
    <definedName name="공무2과">#N/A</definedName>
    <definedName name="공사개요1" localSheetId="1">#REF!</definedName>
    <definedName name="공사개요1">#REF!</definedName>
    <definedName name="공사개요2" localSheetId="1">#REF!</definedName>
    <definedName name="공사개요2">#REF!</definedName>
    <definedName name="공사개요3" localSheetId="1">#REF!</definedName>
    <definedName name="공사개요3">#REF!</definedName>
    <definedName name="공사개요4" localSheetId="1">#REF!</definedName>
    <definedName name="공사개요4">#REF!</definedName>
    <definedName name="공사구분">#N/A</definedName>
    <definedName name="공사기간">#N/A</definedName>
    <definedName name="공사명" localSheetId="0">#REF!</definedName>
    <definedName name="공사명">#N/A</definedName>
    <definedName name="공사분류" localSheetId="1">#REF!</definedName>
    <definedName name="공사분류">#REF!</definedName>
    <definedName name="공사분류__e" localSheetId="1">#REF!</definedName>
    <definedName name="공사분류__e">#REF!</definedName>
    <definedName name="공사비" localSheetId="1">#REF!</definedName>
    <definedName name="공사비">#REF!</definedName>
    <definedName name="공사원가" localSheetId="1">#REF!</definedName>
    <definedName name="공사원가">#REF!</definedName>
    <definedName name="공사원가명세서" localSheetId="1">#REF!</definedName>
    <definedName name="공사원가명세서">#REF!</definedName>
    <definedName name="공압축3.5간재">'[37]기계경비(시간당)'!$H$248</definedName>
    <definedName name="공압축3.5노무">'[37]기계경비(시간당)'!$H$244</definedName>
    <definedName name="공압축3.5노무야간">'[37]기계경비(시간당)'!$H$245</definedName>
    <definedName name="공압축3.5손료">'[37]기계경비(시간당)'!$H$243</definedName>
    <definedName name="공압축7.1간재">'[37]기계경비(시간당)'!$H$256</definedName>
    <definedName name="공압축7.1노무">'[37]기계경비(시간당)'!$H$252</definedName>
    <definedName name="공압축7.1노무야간">'[37]기계경비(시간당)'!$H$253</definedName>
    <definedName name="공압축7.1손료">'[37]기계경비(시간당)'!$H$251</definedName>
    <definedName name="공원식재공" localSheetId="1">#REF!</definedName>
    <definedName name="공원식재공">#REF!</definedName>
    <definedName name="공일" localSheetId="1">#REF!</definedName>
    <definedName name="공일">#REF!</definedName>
    <definedName name="공점">#N/A</definedName>
    <definedName name="공정" localSheetId="1">원가계산서!공정</definedName>
    <definedName name="공정">[6]!공정</definedName>
    <definedName name="공정1" localSheetId="1">#REF!</definedName>
    <definedName name="공정1">#REF!</definedName>
    <definedName name="공정2" localSheetId="1">#REF!</definedName>
    <definedName name="공정2">#REF!</definedName>
    <definedName name="공정3" localSheetId="1">#REF!</definedName>
    <definedName name="공정3">#REF!</definedName>
    <definedName name="공정4" localSheetId="1">#REF!</definedName>
    <definedName name="공정4">#REF!</definedName>
    <definedName name="공정5" localSheetId="1">#REF!</definedName>
    <definedName name="공정5">#REF!</definedName>
    <definedName name="공정6" localSheetId="1">#REF!</definedName>
    <definedName name="공정6">#REF!</definedName>
    <definedName name="공존">#N/A</definedName>
    <definedName name="공종">#N/A</definedName>
    <definedName name="공종갯수" localSheetId="1">#REF!</definedName>
    <definedName name="공종갯수">#REF!</definedName>
    <definedName name="공종대가">[38]내역서01!$A$6:$N$600</definedName>
    <definedName name="공종대가1">#N/A</definedName>
    <definedName name="공종보기" localSheetId="1">원가계산서!공종보기</definedName>
    <definedName name="공종보기">[6]!공종보기</definedName>
    <definedName name="공지" localSheetId="1">#REF!</definedName>
    <definedName name="공지">#REF!</definedName>
    <definedName name="공통일위" localSheetId="1">#REF!</definedName>
    <definedName name="공통일위">#REF!</definedName>
    <definedName name="공현2교철근집계표" localSheetId="0">#REF!</definedName>
    <definedName name="공현2교철근집계표">#REF!</definedName>
    <definedName name="관_지" localSheetId="1">#REF!</definedName>
    <definedName name="관_지">#REF!</definedName>
    <definedName name="관갉" localSheetId="1">#REF!,#REF!,#REF!</definedName>
    <definedName name="관갉">#REF!,#REF!,#REF!</definedName>
    <definedName name="관경1" localSheetId="0">#REF!</definedName>
    <definedName name="관경1">#REF!</definedName>
    <definedName name="관급" localSheetId="0">#REF!,#REF!,#REF!</definedName>
    <definedName name="관급" localSheetId="1">#REF!,#REF!,#REF!</definedName>
    <definedName name="관급">#REF!,#REF!,#REF!</definedName>
    <definedName name="관급1" localSheetId="1">#REF!,#REF!,#REF!</definedName>
    <definedName name="관급1">#REF!,#REF!,#REF!</definedName>
    <definedName name="관급단가" localSheetId="1">#REF!</definedName>
    <definedName name="관급단가">#REF!</definedName>
    <definedName name="관급비" localSheetId="1">#REF!</definedName>
    <definedName name="관급비">#REF!</definedName>
    <definedName name="관급액" localSheetId="1">#REF!</definedName>
    <definedName name="관급액">#REF!</definedName>
    <definedName name="관급자재" localSheetId="1">#REF!</definedName>
    <definedName name="관급자재">#REF!</definedName>
    <definedName name="관급자재대" localSheetId="1">#REF!</definedName>
    <definedName name="관급자재대">#REF!</definedName>
    <definedName name="관급자재비" localSheetId="1">#REF!</definedName>
    <definedName name="관급자재비">#REF!</definedName>
    <definedName name="관급재료비" localSheetId="1">#REF!</definedName>
    <definedName name="관급재료비">#REF!</definedName>
    <definedName name="관로총괄">#REF!</definedName>
    <definedName name="관리" localSheetId="5" hidden="1">{#N/A,#N/A,FALSE,"포장2"}</definedName>
    <definedName name="관리" localSheetId="1" hidden="1">{#N/A,#N/A,FALSE,"포장2"}</definedName>
    <definedName name="관리" hidden="1">{#N/A,#N/A,FALSE,"포장2"}</definedName>
    <definedName name="관목계" localSheetId="0">#REF!</definedName>
    <definedName name="관목계">#REF!</definedName>
    <definedName name="관용접300간재">[25]G.R300경비!$F$109</definedName>
    <definedName name="관용접300노무">[25]G.R300경비!$F$114</definedName>
    <definedName name="관절단300간재">[25]G.R300경비!$F$95</definedName>
    <definedName name="관절단300노무">[25]G.R300경비!$F$103</definedName>
    <definedName name="관지수판" localSheetId="1">#REF!</definedName>
    <definedName name="관지수판">#REF!</definedName>
    <definedName name="광나무1003">[31]데이타!$E$51</definedName>
    <definedName name="광나무1203">[31]데이타!$E$52</definedName>
    <definedName name="광나무1506">[31]데이타!$E$53</definedName>
    <definedName name="광나무H1.0" localSheetId="1">#REF!</definedName>
    <definedName name="광나무H1.0">#REF!</definedName>
    <definedName name="광나무H1.0경" localSheetId="1">#REF!</definedName>
    <definedName name="광나무H1.0경">#REF!</definedName>
    <definedName name="광나무H1.0노" localSheetId="1">#REF!</definedName>
    <definedName name="광나무H1.0노">#REF!</definedName>
    <definedName name="광나무H1.0재" localSheetId="1">#REF!</definedName>
    <definedName name="광나무H1.0재">#REF!</definedName>
    <definedName name="광명" localSheetId="1">#REF!</definedName>
    <definedName name="광명">#REF!</definedName>
    <definedName name="광섬유일위" localSheetId="1">#REF!</definedName>
    <definedName name="광섬유일위">#REF!</definedName>
    <definedName name="광편백0405">[31]데이타!$E$153</definedName>
    <definedName name="광편백0507">[31]데이타!$E$154</definedName>
    <definedName name="광편백0509">[31]데이타!$E$155</definedName>
    <definedName name="교대접합공" localSheetId="1">#REF!</definedName>
    <definedName name="교대접합공">#REF!</definedName>
    <definedName name="교대펄근집계" localSheetId="5" hidden="1">{#N/A,#N/A,FALSE,"배수1"}</definedName>
    <definedName name="교대펄근집계" localSheetId="1" hidden="1">{#N/A,#N/A,FALSE,"배수1"}</definedName>
    <definedName name="교대펄근집계" hidden="1">{#N/A,#N/A,FALSE,"배수1"}</definedName>
    <definedName name="교면방수">#REF!</definedName>
    <definedName name="교명주" localSheetId="0">#REF!</definedName>
    <definedName name="교명주">#REF!</definedName>
    <definedName name="교명판" localSheetId="0">#REF!</definedName>
    <definedName name="교명판">#REF!</definedName>
    <definedName name="교명판및설명판" localSheetId="1">#REF!</definedName>
    <definedName name="교명판및설명판">#REF!</definedName>
    <definedName name="교목계" localSheetId="0">#REF!</definedName>
    <definedName name="교목계" localSheetId="1">#REF!</definedName>
    <definedName name="교목계">#REF!</definedName>
    <definedName name="교좌" localSheetId="5" hidden="1">{#N/A,#N/A,FALSE,"포장2"}</definedName>
    <definedName name="교좌" localSheetId="1" hidden="1">{#N/A,#N/A,FALSE,"포장2"}</definedName>
    <definedName name="교좌" hidden="1">{#N/A,#N/A,FALSE,"포장2"}</definedName>
    <definedName name="교좌받침공">#REF!</definedName>
    <definedName name="교통" localSheetId="0" hidden="1">#REF!</definedName>
    <definedName name="교통" localSheetId="5" hidden="1">#REF!</definedName>
    <definedName name="교통" localSheetId="1" hidden="1">#REF!</definedName>
    <definedName name="교통" hidden="1">#REF!</definedName>
    <definedName name="교통2" localSheetId="0">#REF!</definedName>
    <definedName name="교통2">#REF!</definedName>
    <definedName name="교통표" localSheetId="0">#REF!</definedName>
    <definedName name="교통표">#REF!</definedName>
    <definedName name="교통표지판개소별명세" localSheetId="0">#REF!</definedName>
    <definedName name="교통표지판개소별명세">#REF!</definedName>
    <definedName name="교통표지판기초단위수량" localSheetId="0">#REF!</definedName>
    <definedName name="교통표지판기초단위수량">#REF!</definedName>
    <definedName name="교통표지판수량명세" localSheetId="0">#REF!</definedName>
    <definedName name="교통표지판수량명세">#REF!</definedName>
    <definedName name="교통표지판수량집계" localSheetId="0">#REF!</definedName>
    <definedName name="교통표지판수량집계">#REF!</definedName>
    <definedName name="교폭" localSheetId="0">#REF!</definedName>
    <definedName name="교폭" localSheetId="1">#REF!</definedName>
    <definedName name="교폭">#REF!</definedName>
    <definedName name="구" localSheetId="0" hidden="1">{#N/A,#N/A,FALSE,"구조2"}</definedName>
    <definedName name="구" localSheetId="1">#REF!</definedName>
    <definedName name="구">#REF!</definedName>
    <definedName name="구______분" localSheetId="1">#REF!</definedName>
    <definedName name="구______분">#REF!</definedName>
    <definedName name="구3" localSheetId="1">#REF!</definedName>
    <definedName name="구3">#REF!</definedName>
    <definedName name="구4" localSheetId="1">#REF!</definedName>
    <definedName name="구4">#REF!</definedName>
    <definedName name="구6" localSheetId="1">#REF!</definedName>
    <definedName name="구6">#REF!</definedName>
    <definedName name="구간">#N/A</definedName>
    <definedName name="구격">#N/A</definedName>
    <definedName name="구경">#N/A</definedName>
    <definedName name="구미제" localSheetId="1">#REF!</definedName>
    <definedName name="구미제">#REF!</definedName>
    <definedName name="구분" localSheetId="0">BlankMacro1</definedName>
    <definedName name="구분" localSheetId="1">BlankMacro1</definedName>
    <definedName name="구분">BlankMacro1</definedName>
    <definedName name="구분1" localSheetId="0">BlankMacro1</definedName>
    <definedName name="구분1" localSheetId="1">BlankMacro1</definedName>
    <definedName name="구분1">BlankMacro1</definedName>
    <definedName name="구분12" localSheetId="1">BlankMacro1</definedName>
    <definedName name="구분12">BlankMacro1</definedName>
    <definedName name="구분2" localSheetId="1">c_33</definedName>
    <definedName name="구분2">c_33</definedName>
    <definedName name="구상나무1505">[31]데이타!$E$69</definedName>
    <definedName name="구상나무2008">[31]데이타!$E$70</definedName>
    <definedName name="구상나무2510">[31]데이타!$E$71</definedName>
    <definedName name="구상나무3012">[31]데이타!$E$72</definedName>
    <definedName name="구실R12경" localSheetId="1">#REF!</definedName>
    <definedName name="구실R12경">#REF!</definedName>
    <definedName name="구실R12노" localSheetId="1">#REF!</definedName>
    <definedName name="구실R12노">#REF!</definedName>
    <definedName name="구실R12재" localSheetId="1">#REF!</definedName>
    <definedName name="구실R12재">#REF!</definedName>
    <definedName name="구실잣밤R8" localSheetId="1">#REF!</definedName>
    <definedName name="구실잣밤R8">#REF!</definedName>
    <definedName name="구실잣밤R8경" localSheetId="1">#REF!</definedName>
    <definedName name="구실잣밤R8경">#REF!</definedName>
    <definedName name="구실잣밤R8노" localSheetId="1">#REF!</definedName>
    <definedName name="구실잣밤R8노">#REF!</definedName>
    <definedName name="구실잣밤R8재" localSheetId="1">#REF!</definedName>
    <definedName name="구실잣밤R8재">#REF!</definedName>
    <definedName name="구조" localSheetId="1">#REF!</definedName>
    <definedName name="구조">#REF!</definedName>
    <definedName name="구조물깨기총괄" localSheetId="0">#REF!</definedName>
    <definedName name="구조물깨기총괄">#REF!</definedName>
    <definedName name="구조물별포장가감수량집계표" localSheetId="0">#REF!</definedName>
    <definedName name="구조물별포장가감수량집계표">#REF!</definedName>
    <definedName name="구조물산출">#N/A</definedName>
    <definedName name="구조물집계">#N/A</definedName>
    <definedName name="구청갑지" localSheetId="1">BlankMacro1</definedName>
    <definedName name="구청갑지">BlankMacro1</definedName>
    <definedName name="구확급수주설치여부">#N/A</definedName>
    <definedName name="구확기존연면적">#N/A</definedName>
    <definedName name="구확분기본관">#N/A</definedName>
    <definedName name="구확분기점수압">#N/A</definedName>
    <definedName name="구확분쟁발생여부">#N/A</definedName>
    <definedName name="구확설치장소">#N/A</definedName>
    <definedName name="구확신청인이름">#N/A</definedName>
    <definedName name="구확신청일">#N/A</definedName>
    <definedName name="구확신축연면적">#N/A</definedName>
    <definedName name="구확인입관구경">#N/A</definedName>
    <definedName name="구확인입관연장">#N/A</definedName>
    <definedName name="구확작성일">#N/A</definedName>
    <definedName name="구확포장종류">#N/A</definedName>
    <definedName name="굴삭기_유압식백호우_0.4M3" localSheetId="1">#REF!</definedName>
    <definedName name="굴삭기_유압식백호우_0.4M3">#REF!</definedName>
    <definedName name="굴삭기_유압식백호우_0.7M3" localSheetId="1">#REF!</definedName>
    <definedName name="굴삭기_유압식백호우_0.7M3">#REF!</definedName>
    <definedName name="규걱">#N/A</definedName>
    <definedName name="그냥">#N/A</definedName>
    <definedName name="그레이더속도" localSheetId="1">#REF!</definedName>
    <definedName name="그레이더속도">#REF!</definedName>
    <definedName name="그레이더효율" localSheetId="1">#REF!</definedName>
    <definedName name="그레이더효율">#REF!</definedName>
    <definedName name="극한모멘트" localSheetId="0">#REF!</definedName>
    <definedName name="극한모멘트">#REF!</definedName>
    <definedName name="근거"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근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광추정" localSheetId="5" hidden="1">{#N/A,#N/A,FALSE,"포장2"}</definedName>
    <definedName name="금광추정" localSheetId="1" hidden="1">{#N/A,#N/A,FALSE,"포장2"}</definedName>
    <definedName name="금광추정" hidden="1">{#N/A,#N/A,FALSE,"포장2"}</definedName>
    <definedName name="금마타리" localSheetId="0">#REF!</definedName>
    <definedName name="금마타리">#REF!</definedName>
    <definedName name="금변금간접노무비" localSheetId="1">#REF!</definedName>
    <definedName name="금변금간접노무비">#REF!</definedName>
    <definedName name="금변금고용보험료" localSheetId="1">#REF!</definedName>
    <definedName name="금변금고용보험료">#REF!</definedName>
    <definedName name="금변금공급가액" localSheetId="1">#REF!</definedName>
    <definedName name="금변금공급가액">#REF!</definedName>
    <definedName name="금변금공사원가" localSheetId="1">#REF!</definedName>
    <definedName name="금변금공사원가">#REF!</definedName>
    <definedName name="금변금기타경비" localSheetId="1">#REF!</definedName>
    <definedName name="금변금기타경비">#REF!</definedName>
    <definedName name="금변금도급액" localSheetId="1">#REF!</definedName>
    <definedName name="금변금도급액">#REF!</definedName>
    <definedName name="금변금부가가치세" localSheetId="1">#REF!</definedName>
    <definedName name="금변금부가가치세">#REF!</definedName>
    <definedName name="금변금산재보험료" localSheetId="1">#REF!</definedName>
    <definedName name="금변금산재보험료">#REF!</definedName>
    <definedName name="금변금순공사원가" localSheetId="1">#REF!</definedName>
    <definedName name="금변금순공사원가">#REF!</definedName>
    <definedName name="금변금안전관리비" localSheetId="1">#REF!</definedName>
    <definedName name="금변금안전관리비">#REF!</definedName>
    <definedName name="금변금이윤" localSheetId="1">#REF!</definedName>
    <definedName name="금변금이윤">#REF!</definedName>
    <definedName name="금변금일반관리비" localSheetId="1">#REF!</definedName>
    <definedName name="금변금일반관리비">#REF!</definedName>
    <definedName name="금변금폐기물처리비" localSheetId="1">#REF!</definedName>
    <definedName name="금변금폐기물처리비">#REF!</definedName>
    <definedName name="금변전간접노무비" localSheetId="1">#REF!</definedName>
    <definedName name="금변전간접노무비">#REF!</definedName>
    <definedName name="금변전고용보험료" localSheetId="1">#REF!</definedName>
    <definedName name="금변전고용보험료">#REF!</definedName>
    <definedName name="금변전공급가액" localSheetId="1">#REF!</definedName>
    <definedName name="금변전공급가액">#REF!</definedName>
    <definedName name="금변전공사원가" localSheetId="1">#REF!</definedName>
    <definedName name="금변전공사원가">#REF!</definedName>
    <definedName name="금변전기타경비" localSheetId="1">#REF!</definedName>
    <definedName name="금변전기타경비">#REF!</definedName>
    <definedName name="금변전도급액" localSheetId="1">#REF!</definedName>
    <definedName name="금변전도급액">#REF!</definedName>
    <definedName name="금변전부가가치세" localSheetId="1">#REF!</definedName>
    <definedName name="금변전부가가치세">#REF!</definedName>
    <definedName name="금변전산재보험료" localSheetId="1">#REF!</definedName>
    <definedName name="금변전산재보험료">#REF!</definedName>
    <definedName name="금변전순공사원가" localSheetId="1">#REF!</definedName>
    <definedName name="금변전순공사원가">#REF!</definedName>
    <definedName name="금변전안전관리비" localSheetId="1">#REF!</definedName>
    <definedName name="금변전안전관리비">#REF!</definedName>
    <definedName name="금변전이윤" localSheetId="1">#REF!</definedName>
    <definedName name="금변전이윤">#REF!</definedName>
    <definedName name="금변전일반관리비" localSheetId="1">#REF!</definedName>
    <definedName name="금변전일반관리비">#REF!</definedName>
    <definedName name="금변전폐기물처리비" localSheetId="1">#REF!</definedName>
    <definedName name="금변전폐기물처리비">#REF!</definedName>
    <definedName name="금송1006">[31]데이타!$E$73</definedName>
    <definedName name="금송1208">[31]데이타!$E$74</definedName>
    <definedName name="금송1510">[31]데이타!$E$75</definedName>
    <definedName name="금액" localSheetId="1">#REF!</definedName>
    <definedName name="금액">#REF!</definedName>
    <definedName name="금오관"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오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회공사원가금회" localSheetId="1">#REF!</definedName>
    <definedName name="금회공사원가금회">#REF!</definedName>
    <definedName name="금회공사원가기시행" localSheetId="1">#REF!</definedName>
    <definedName name="금회공사원가기시행">#REF!</definedName>
    <definedName name="금회공사원가전체" localSheetId="1">#REF!</definedName>
    <definedName name="금회공사원가전체">#REF!</definedName>
    <definedName name="금회금간접노무비" localSheetId="1">#REF!</definedName>
    <definedName name="금회금간접노무비">#REF!</definedName>
    <definedName name="금회금고용보험료" localSheetId="1">#REF!</definedName>
    <definedName name="금회금고용보험료">#REF!</definedName>
    <definedName name="금회금공사원가" localSheetId="1">#REF!</definedName>
    <definedName name="금회금공사원가">#REF!</definedName>
    <definedName name="금회금기타경비" localSheetId="1">#REF!</definedName>
    <definedName name="금회금기타경비">#REF!</definedName>
    <definedName name="금회금산재보험료" localSheetId="1">#REF!</definedName>
    <definedName name="금회금산재보험료">#REF!</definedName>
    <definedName name="금회금안전관리비" localSheetId="1">#REF!</definedName>
    <definedName name="금회금안전관리비">#REF!</definedName>
    <definedName name="금회금이윤" localSheetId="1">#REF!</definedName>
    <definedName name="금회금이윤">#REF!</definedName>
    <definedName name="금회금일반관리비" localSheetId="1">#REF!</definedName>
    <definedName name="금회금일반관리비">#REF!</definedName>
    <definedName name="금회금제이윤" localSheetId="1">#REF!</definedName>
    <definedName name="금회금제이윤">#REF!</definedName>
    <definedName name="금회금폐기물처리비" localSheetId="1">#REF!</definedName>
    <definedName name="금회금폐기물처리비">#REF!</definedName>
    <definedName name="금회기공사원가" localSheetId="1">#REF!</definedName>
    <definedName name="금회기공사원가">#REF!</definedName>
    <definedName name="금회기성" localSheetId="1">#REF!</definedName>
    <definedName name="금회기성">#REF!</definedName>
    <definedName name="금회장공사원가" localSheetId="1">#REF!</definedName>
    <definedName name="금회장공사원가">#REF!</definedName>
    <definedName name="금회전공사원가" localSheetId="1">#REF!</definedName>
    <definedName name="금회전공사원가">#REF!</definedName>
    <definedName name="기">#N/A</definedName>
    <definedName name="기3" localSheetId="1">BlankMacro1</definedName>
    <definedName name="기3">BlankMacro1</definedName>
    <definedName name="기간">#N/A</definedName>
    <definedName name="기계3" localSheetId="0">BlankMacro1</definedName>
    <definedName name="기계3" localSheetId="1">BlankMacro1</definedName>
    <definedName name="기계3">BlankMacro1</definedName>
    <definedName name="기계4" localSheetId="1">BlankMacro1</definedName>
    <definedName name="기계4">BlankMacro1</definedName>
    <definedName name="기계경비" localSheetId="1">#REF!</definedName>
    <definedName name="기계경비">#REF!</definedName>
    <definedName name="기계경비후" localSheetId="1">#REF!</definedName>
    <definedName name="기계경비후">#REF!</definedName>
    <definedName name="기계공" localSheetId="1">#REF!</definedName>
    <definedName name="기계공">#REF!</definedName>
    <definedName name="기계대1" localSheetId="0">#REF!</definedName>
    <definedName name="기계대1">#REF!</definedName>
    <definedName name="기계대2" localSheetId="0">#REF!</definedName>
    <definedName name="기계대2">#REF!</definedName>
    <definedName name="기계대3" localSheetId="0">#REF!</definedName>
    <definedName name="기계대3">#REF!</definedName>
    <definedName name="기계대4" localSheetId="0">#REF!</definedName>
    <definedName name="기계대4">#REF!</definedName>
    <definedName name="기계대5" localSheetId="0">#REF!</definedName>
    <definedName name="기계대5">#REF!</definedName>
    <definedName name="기계대6" localSheetId="0">#REF!</definedName>
    <definedName name="기계대6">#REF!</definedName>
    <definedName name="기계설비" localSheetId="5" hidden="1">{#N/A,#N/A,FALSE,"혼합골재"}</definedName>
    <definedName name="기계설비" localSheetId="1" hidden="1">{#N/A,#N/A,FALSE,"혼합골재"}</definedName>
    <definedName name="기계설비" hidden="1">{#N/A,#N/A,FALSE,"혼합골재"}</definedName>
    <definedName name="기계설치공">#REF!</definedName>
    <definedName name="기계설치공___0" localSheetId="1">#REF!</definedName>
    <definedName name="기계설치공___0">#REF!</definedName>
    <definedName name="기계설치공___1" localSheetId="1">#REF!</definedName>
    <definedName name="기계설치공___1">#REF!</definedName>
    <definedName name="기계설치공___2" localSheetId="1">#REF!</definedName>
    <definedName name="기계설치공___2">#REF!</definedName>
    <definedName name="기계설치대장소노무">[25]G.R300경비!$F$131</definedName>
    <definedName name="기계소1" localSheetId="0">#REF!</definedName>
    <definedName name="기계소1">#REF!</definedName>
    <definedName name="기계소2" localSheetId="0">#REF!</definedName>
    <definedName name="기계소2">#REF!</definedName>
    <definedName name="기계소3" localSheetId="0">#REF!</definedName>
    <definedName name="기계소3">#REF!</definedName>
    <definedName name="기계소4" localSheetId="0">#REF!</definedName>
    <definedName name="기계소4">#REF!</definedName>
    <definedName name="기계소5" localSheetId="0">#REF!</definedName>
    <definedName name="기계소5">#REF!</definedName>
    <definedName name="기계소6" localSheetId="0">#REF!</definedName>
    <definedName name="기계소6">#REF!</definedName>
    <definedName name="기계운전기사" localSheetId="1">#REF!</definedName>
    <definedName name="기계운전기사">#REF!</definedName>
    <definedName name="기계중1" localSheetId="0">#REF!</definedName>
    <definedName name="기계중1">#REF!</definedName>
    <definedName name="기계중2" localSheetId="0">#REF!</definedName>
    <definedName name="기계중2">#REF!</definedName>
    <definedName name="기계중3" localSheetId="0">#REF!</definedName>
    <definedName name="기계중3">#REF!</definedName>
    <definedName name="기계중4" localSheetId="0">#REF!</definedName>
    <definedName name="기계중4">#REF!</definedName>
    <definedName name="기계중5" localSheetId="0">#REF!</definedName>
    <definedName name="기계중5">#REF!</definedName>
    <definedName name="기계중6" localSheetId="0">#REF!</definedName>
    <definedName name="기계중6">#REF!</definedName>
    <definedName name="기계중계펌프내역" localSheetId="1">#REF!</definedName>
    <definedName name="기계중계펌프내역">#REF!</definedName>
    <definedName name="기계총괄" localSheetId="5" hidden="1">{"'용역비'!$A$4:$C$8"}</definedName>
    <definedName name="기계총괄" localSheetId="1" hidden="1">{"'용역비'!$A$4:$C$8"}</definedName>
    <definedName name="기계총괄" hidden="1">{"'용역비'!$A$4:$C$8"}</definedName>
    <definedName name="기관명">#REF!</definedName>
    <definedName name="기구1" localSheetId="1">BlankMacro1</definedName>
    <definedName name="기구1">BlankMacro1</definedName>
    <definedName name="기구4" localSheetId="1">BlankMacro1</definedName>
    <definedName name="기구4">BlankMacro1</definedName>
    <definedName name="기기설치" localSheetId="1">#REF!</definedName>
    <definedName name="기기설치">#REF!</definedName>
    <definedName name="기기자재" localSheetId="1">#REF!</definedName>
    <definedName name="기기자재">#REF!</definedName>
    <definedName name="기다" localSheetId="1">#REF!</definedName>
    <definedName name="기다">#REF!</definedName>
    <definedName name="기본" localSheetId="1">#REF!</definedName>
    <definedName name="기본">#REF!</definedName>
    <definedName name="기사" localSheetId="1">#REF!</definedName>
    <definedName name="기사">#REF!</definedName>
    <definedName name="기성" localSheetId="1">BlankMacro1</definedName>
    <definedName name="기성">BlankMacro1</definedName>
    <definedName name="기성누계" localSheetId="1">#REF!</definedName>
    <definedName name="기성누계">#REF!</definedName>
    <definedName name="기성품" localSheetId="1">BlankMacro1</definedName>
    <definedName name="기성품">BlankMacro1</definedName>
    <definedName name="기성품2" localSheetId="1">BlankMacro1</definedName>
    <definedName name="기성품2">BlankMacro1</definedName>
    <definedName name="기술" localSheetId="5" hidden="1">{#N/A,#N/A,FALSE,"부대1"}</definedName>
    <definedName name="기술" localSheetId="1" hidden="1">{#N/A,#N/A,FALSE,"부대1"}</definedName>
    <definedName name="기술" hidden="1">{#N/A,#N/A,FALSE,"부대1"}</definedName>
    <definedName name="기술3" hidden="1">{#N/A,#N/A,TRUE,"손익보고"}</definedName>
    <definedName name="기술사">#REF!</definedName>
    <definedName name="기안변">#N/A</definedName>
    <definedName name="기자재비">#REF!</definedName>
    <definedName name="기존" localSheetId="0">BlankMacro1</definedName>
    <definedName name="기존">BlankMacro1</definedName>
    <definedName name="기초" localSheetId="0">#REF!</definedName>
    <definedName name="기초" localSheetId="1">#REF!</definedName>
    <definedName name="기초">#REF!</definedName>
    <definedName name="기초교직">9</definedName>
    <definedName name="기초교축">9</definedName>
    <definedName name="기초단가" localSheetId="1">#REF!</definedName>
    <definedName name="기초단가">#REF!</definedName>
    <definedName name="기초단가1" localSheetId="1">#REF!</definedName>
    <definedName name="기초단가1">#REF!</definedName>
    <definedName name="기초액" localSheetId="1">#REF!</definedName>
    <definedName name="기초액">#REF!</definedName>
    <definedName name="기초폭" localSheetId="1">#REF!</definedName>
    <definedName name="기초폭">#REF!</definedName>
    <definedName name="기초폭교직">9</definedName>
    <definedName name="기초폭교축">9</definedName>
    <definedName name="기초피복">0.1</definedName>
    <definedName name="기층기계경비">#REF!</definedName>
    <definedName name="기층기계계" localSheetId="1">#REF!</definedName>
    <definedName name="기층기계계">#REF!</definedName>
    <definedName name="기층기계노무비" localSheetId="1">#REF!</definedName>
    <definedName name="기층기계노무비">#REF!</definedName>
    <definedName name="기층기계살수경비" localSheetId="1">#REF!</definedName>
    <definedName name="기층기계살수경비">#REF!</definedName>
    <definedName name="기층기계살수계" localSheetId="1">#REF!</definedName>
    <definedName name="기층기계살수계">#REF!</definedName>
    <definedName name="기층기계살수노무비" localSheetId="1">#REF!</definedName>
    <definedName name="기층기계살수노무비">#REF!</definedName>
    <definedName name="기층기계살수재료비" localSheetId="1">#REF!</definedName>
    <definedName name="기층기계살수재료비">#REF!</definedName>
    <definedName name="기층기계인건비경비" localSheetId="1">#REF!</definedName>
    <definedName name="기층기계인건비경비">#REF!</definedName>
    <definedName name="기층기계인건비계" localSheetId="1">#REF!</definedName>
    <definedName name="기층기계인건비계">#REF!</definedName>
    <definedName name="기층기계인건비노무비" localSheetId="1">#REF!</definedName>
    <definedName name="기층기계인건비노무비">#REF!</definedName>
    <definedName name="기층기계인건비재료비" localSheetId="1">#REF!</definedName>
    <definedName name="기층기계인건비재료비">#REF!</definedName>
    <definedName name="기층기계재료비" localSheetId="1">#REF!</definedName>
    <definedName name="기층기계재료비">#REF!</definedName>
    <definedName name="기층기계전압단뎀경비" localSheetId="1">#REF!</definedName>
    <definedName name="기층기계전압단뎀경비">#REF!</definedName>
    <definedName name="기층기계전압단뎀계" localSheetId="1">#REF!</definedName>
    <definedName name="기층기계전압단뎀계">#REF!</definedName>
    <definedName name="기층기계전압단뎀노무비" localSheetId="1">#REF!</definedName>
    <definedName name="기층기계전압단뎀노무비">#REF!</definedName>
    <definedName name="기층기계전압단뎀재료비" localSheetId="1">#REF!</definedName>
    <definedName name="기층기계전압단뎀재료비">#REF!</definedName>
    <definedName name="기층기계전압마카담경비" localSheetId="1">#REF!</definedName>
    <definedName name="기층기계전압마카담경비">#REF!</definedName>
    <definedName name="기층기계전압마카담계" localSheetId="1">#REF!</definedName>
    <definedName name="기층기계전압마카담계">#REF!</definedName>
    <definedName name="기층기계전압마카담노무비" localSheetId="1">#REF!</definedName>
    <definedName name="기층기계전압마카담노무비">#REF!</definedName>
    <definedName name="기층기계전압마카담재료비" localSheetId="1">#REF!</definedName>
    <definedName name="기층기계전압마카담재료비">#REF!</definedName>
    <definedName name="기층기계전압타이어경비" localSheetId="1">#REF!</definedName>
    <definedName name="기층기계전압타이어경비">#REF!</definedName>
    <definedName name="기층기계전압타이어계" localSheetId="1">#REF!</definedName>
    <definedName name="기층기계전압타이어계">#REF!</definedName>
    <definedName name="기층기계전압타이어노무비" localSheetId="1">#REF!</definedName>
    <definedName name="기층기계전압타이어노무비">#REF!</definedName>
    <definedName name="기층기계전압타이어재료비" localSheetId="1">#REF!</definedName>
    <definedName name="기층기계전압타이어재료비">#REF!</definedName>
    <definedName name="기층기계포설경비" localSheetId="1">#REF!</definedName>
    <definedName name="기층기계포설경비">#REF!</definedName>
    <definedName name="기층기계포설계" localSheetId="1">#REF!</definedName>
    <definedName name="기층기계포설계">#REF!</definedName>
    <definedName name="기층기계포설노무비" localSheetId="1">#REF!</definedName>
    <definedName name="기층기계포설노무비">#REF!</definedName>
    <definedName name="기층기계포설재료비" localSheetId="1">#REF!</definedName>
    <definedName name="기층기계포설재료비">#REF!</definedName>
    <definedName name="기층소규모경비" localSheetId="1">#REF!</definedName>
    <definedName name="기층소규모경비">#REF!</definedName>
    <definedName name="기층소규모계" localSheetId="1">#REF!</definedName>
    <definedName name="기층소규모계">#REF!</definedName>
    <definedName name="기층소규모노무비" localSheetId="1">#REF!</definedName>
    <definedName name="기층소규모노무비">#REF!</definedName>
    <definedName name="기층소규모재료비" localSheetId="1">#REF!</definedName>
    <definedName name="기층소규모재료비">#REF!</definedName>
    <definedName name="기층소규모전압단뎀경비" localSheetId="1">#REF!</definedName>
    <definedName name="기층소규모전압단뎀경비">#REF!</definedName>
    <definedName name="기층소규모전압단뎀계" localSheetId="1">#REF!</definedName>
    <definedName name="기층소규모전압단뎀계">#REF!</definedName>
    <definedName name="기층소규모전압단뎀노무비" localSheetId="1">#REF!</definedName>
    <definedName name="기층소규모전압단뎀노무비">#REF!</definedName>
    <definedName name="기층소규모전압단뎀재료비" localSheetId="1">#REF!</definedName>
    <definedName name="기층소규모전압단뎀재료비">#REF!</definedName>
    <definedName name="기층소규모포설경비" localSheetId="1">#REF!</definedName>
    <definedName name="기층소규모포설경비">#REF!</definedName>
    <definedName name="기층소규모포설계" localSheetId="1">#REF!</definedName>
    <definedName name="기층소규모포설계">#REF!</definedName>
    <definedName name="기층소규모포설노무비" localSheetId="1">#REF!</definedName>
    <definedName name="기층소규모포설노무비">#REF!</definedName>
    <definedName name="기층소규모포설재료비" localSheetId="1">#REF!</definedName>
    <definedName name="기층소규모포설재료비">#REF!</definedName>
    <definedName name="기층인력경비" localSheetId="1">#REF!</definedName>
    <definedName name="기층인력경비">#REF!</definedName>
    <definedName name="기층인력계" localSheetId="1">#REF!</definedName>
    <definedName name="기층인력계">#REF!</definedName>
    <definedName name="기층인력노무비" localSheetId="1">#REF!</definedName>
    <definedName name="기층인력노무비">#REF!</definedName>
    <definedName name="기층인력살수경비" localSheetId="1">#REF!</definedName>
    <definedName name="기층인력살수경비">#REF!</definedName>
    <definedName name="기층인력살수계" localSheetId="1">#REF!</definedName>
    <definedName name="기층인력살수계">#REF!</definedName>
    <definedName name="기층인력살수노무비" localSheetId="1">#REF!</definedName>
    <definedName name="기층인력살수노무비">#REF!</definedName>
    <definedName name="기층인력살수재료비" localSheetId="1">#REF!</definedName>
    <definedName name="기층인력살수재료비">#REF!</definedName>
    <definedName name="기층인력재료비" localSheetId="1">#REF!</definedName>
    <definedName name="기층인력재료비">#REF!</definedName>
    <definedName name="기층인력전압단뎀경비" localSheetId="1">#REF!</definedName>
    <definedName name="기층인력전압단뎀경비">#REF!</definedName>
    <definedName name="기층인력전압단뎀계" localSheetId="1">#REF!</definedName>
    <definedName name="기층인력전압단뎀계">#REF!</definedName>
    <definedName name="기층인력전압단뎀노무비" localSheetId="1">#REF!</definedName>
    <definedName name="기층인력전압단뎀노무비">#REF!</definedName>
    <definedName name="기층인력전압단뎀재료비" localSheetId="1">#REF!</definedName>
    <definedName name="기층인력전압단뎀재료비">#REF!</definedName>
    <definedName name="기층인력전압마카담경비" localSheetId="1">#REF!</definedName>
    <definedName name="기층인력전압마카담경비">#REF!</definedName>
    <definedName name="기층인력전압마카담계" localSheetId="1">#REF!</definedName>
    <definedName name="기층인력전압마카담계">#REF!</definedName>
    <definedName name="기층인력전압마카담노무비" localSheetId="1">#REF!</definedName>
    <definedName name="기층인력전압마카담노무비">#REF!</definedName>
    <definedName name="기층인력전압마카담재료비" localSheetId="1">#REF!</definedName>
    <definedName name="기층인력전압마카담재료비">#REF!</definedName>
    <definedName name="기층인력전압타이어경비" localSheetId="1">#REF!</definedName>
    <definedName name="기층인력전압타이어경비">#REF!</definedName>
    <definedName name="기층인력전압타이어계" localSheetId="1">#REF!</definedName>
    <definedName name="기층인력전압타이어계">#REF!</definedName>
    <definedName name="기층인력전압타이어노무비" localSheetId="1">#REF!</definedName>
    <definedName name="기층인력전압타이어노무비">#REF!</definedName>
    <definedName name="기층인력전압타이어재료비" localSheetId="1">#REF!</definedName>
    <definedName name="기층인력전압타이어재료비">#REF!</definedName>
    <definedName name="기층인력포설경비" localSheetId="1">#REF!</definedName>
    <definedName name="기층인력포설경비">#REF!</definedName>
    <definedName name="기층인력포설계" localSheetId="1">#REF!</definedName>
    <definedName name="기층인력포설계">#REF!</definedName>
    <definedName name="기층인력포설노무비" localSheetId="1">#REF!</definedName>
    <definedName name="기층인력포설노무비">#REF!</definedName>
    <definedName name="기층인력포설재료비" localSheetId="1">#REF!</definedName>
    <definedName name="기층인력포설재료비">#REF!</definedName>
    <definedName name="기타" localSheetId="1">#REF!</definedName>
    <definedName name="기타">#REF!</definedName>
    <definedName name="기타경비" localSheetId="1">#REF!</definedName>
    <definedName name="기타경비">#REF!</definedName>
    <definedName name="기타경비1" localSheetId="1">#REF!</definedName>
    <definedName name="기타경비1">#REF!</definedName>
    <definedName name="기타경비2" localSheetId="1">#REF!</definedName>
    <definedName name="기타경비2">#REF!</definedName>
    <definedName name="기타경비4" localSheetId="1">#REF!</definedName>
    <definedName name="기타경비4">#REF!</definedName>
    <definedName name="기타경비건축" localSheetId="1">#REF!</definedName>
    <definedName name="기타경비건축">#REF!</definedName>
    <definedName name="기타경비요율" localSheetId="1">#REF!</definedName>
    <definedName name="기타경비요율">#REF!</definedName>
    <definedName name="기타경비율" localSheetId="1">#REF!</definedName>
    <definedName name="기타경비율">#REF!</definedName>
    <definedName name="기타경비조경" localSheetId="1">#REF!</definedName>
    <definedName name="기타경비조경">#REF!</definedName>
    <definedName name="기타경비토목" localSheetId="1">#REF!</definedName>
    <definedName name="기타경비토목">#REF!</definedName>
    <definedName name="기타경비표" localSheetId="1">#REF!</definedName>
    <definedName name="기타경비표">#REF!</definedName>
    <definedName name="기타경비후" localSheetId="1">#REF!</definedName>
    <definedName name="기타경비후">#REF!</definedName>
    <definedName name="기타등급">#N/A</definedName>
    <definedName name="기타자재" localSheetId="1">원가계산서!기타자재</definedName>
    <definedName name="기타자재">[6]!기타자재</definedName>
    <definedName name="기터경비2" localSheetId="1">#REF!</definedName>
    <definedName name="기터경비2">#REF!</definedName>
    <definedName name="긴급공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긴급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김1" localSheetId="5" hidden="1">{"'Firr(선)'!$AS$1:$AY$62","'Firr(사)'!$AS$1:$AY$62","'Firr(회)'!$AS$1:$AY$62","'Firr(선)'!$L$1:$V$62","'Firr(사)'!$L$1:$V$62","'Firr(회)'!$L$1:$V$62"}</definedName>
    <definedName name="김1" localSheetId="1" hidden="1">{"'Firr(선)'!$AS$1:$AY$62","'Firr(사)'!$AS$1:$AY$62","'Firr(회)'!$AS$1:$AY$62","'Firr(선)'!$L$1:$V$62","'Firr(사)'!$L$1:$V$62","'Firr(회)'!$L$1:$V$62"}</definedName>
    <definedName name="김1" hidden="1">{"'Firr(선)'!$AS$1:$AY$62","'Firr(사)'!$AS$1:$AY$62","'Firr(회)'!$AS$1:$AY$62","'Firr(선)'!$L$1:$V$62","'Firr(사)'!$L$1:$V$62","'Firr(회)'!$L$1:$V$62"}</definedName>
    <definedName name="김11">#REF!</definedName>
    <definedName name="김2" localSheetId="1">#REF!</definedName>
    <definedName name="김2">#REF!</definedName>
    <definedName name="김3" localSheetId="1">#REF!</definedName>
    <definedName name="김3">#REF!</definedName>
    <definedName name="김9" localSheetId="1">#REF!</definedName>
    <definedName name="김9">#REF!</definedName>
    <definedName name="김길" localSheetId="1">#REF!</definedName>
    <definedName name="김길">#REF!</definedName>
    <definedName name="김미선" localSheetId="1">#REF!</definedName>
    <definedName name="김미선">#REF!</definedName>
    <definedName name="김용식" localSheetId="0">#REF!</definedName>
    <definedName name="김용식">#REF!</definedName>
    <definedName name="깨기" localSheetId="1">#REF!</definedName>
    <definedName name="깨기">#REF!</definedName>
    <definedName name="깨기산근" localSheetId="0">#REF!</definedName>
    <definedName name="깨기산근">#REF!</definedName>
    <definedName name="깬돌채취" localSheetId="0">갑지!깬돌채취</definedName>
    <definedName name="꽃복숭아R3">[31]데이타!$E$58</definedName>
    <definedName name="꽃복숭아R4">[31]데이타!$E$59</definedName>
    <definedName name="꽃복숭아R5">[31]데이타!$E$60</definedName>
    <definedName name="꽃사과R10">[31]데이타!$E$64</definedName>
    <definedName name="꽃사과R4">[31]데이타!$E$61</definedName>
    <definedName name="꽃사과R6">[31]데이타!$E$62</definedName>
    <definedName name="꽃사과R8">[31]데이타!$E$63</definedName>
    <definedName name="꽃아그배R10">[31]데이타!$E$68</definedName>
    <definedName name="꽃아그배R4">[31]데이타!$E$65</definedName>
    <definedName name="꽃아그배R6">[31]데이타!$E$66</definedName>
    <definedName name="꽃아그배R8">[31]데이타!$E$67</definedName>
    <definedName name="꽃창포" localSheetId="0">#REF!</definedName>
    <definedName name="꽃창포" localSheetId="1">#REF!</definedName>
    <definedName name="꽃창포">#REF!</definedName>
    <definedName name="꽃향유" localSheetId="0">#REF!</definedName>
    <definedName name="꽃향유" localSheetId="1">#REF!</definedName>
    <definedName name="꽃향유">#REF!</definedName>
    <definedName name="꽝꽝0304">[31]데이타!$E$54</definedName>
    <definedName name="꽝꽝0406">[31]데이타!$E$55</definedName>
    <definedName name="꽝꽝0508">[31]데이타!$E$56</definedName>
    <definedName name="꽝꽝0610">[31]데이타!$E$57</definedName>
    <definedName name="꽝꽝H0.3" localSheetId="1">#REF!</definedName>
    <definedName name="꽝꽝H0.3">#REF!</definedName>
    <definedName name="꽝꽝H0.3경" localSheetId="1">#REF!</definedName>
    <definedName name="꽝꽝H0.3경">#REF!</definedName>
    <definedName name="꽝꽝H0.3노" localSheetId="1">#REF!</definedName>
    <definedName name="꽝꽝H0.3노">#REF!</definedName>
    <definedName name="꽝꽝H0.3재" localSheetId="1">#REF!</definedName>
    <definedName name="꽝꽝H0.3재">#REF!</definedName>
    <definedName name="ㄴ" localSheetId="0">#REF!</definedName>
    <definedName name="ㄴ" localSheetId="1">#REF!</definedName>
    <definedName name="ㄴ">#REF!</definedName>
    <definedName name="ㄴ1" localSheetId="0">#N/A</definedName>
    <definedName name="ㄴ1" localSheetId="1">#REF!</definedName>
    <definedName name="ㄴ1">#REF!</definedName>
    <definedName name="ㄴ2" localSheetId="0">#N/A</definedName>
    <definedName name="ㄴ2" localSheetId="1">#REF!</definedName>
    <definedName name="ㄴ2">#REF!</definedName>
    <definedName name="ㄴ3">#N/A</definedName>
    <definedName name="ㄴ4">#N/A</definedName>
    <definedName name="ㄴ5">#N/A</definedName>
    <definedName name="ㄴ6">#N/A</definedName>
    <definedName name="ㄴㄱㄹ" localSheetId="5" hidden="1">#REF!</definedName>
    <definedName name="ㄴㄱㄹ" localSheetId="1" hidden="1">#REF!</definedName>
    <definedName name="ㄴㄱㄹ" hidden="1">#REF!</definedName>
    <definedName name="ㄴㄴ" localSheetId="5" hidden="1">#REF!</definedName>
    <definedName name="ㄴㄴ" localSheetId="1" hidden="1">#REF!</definedName>
    <definedName name="ㄴㄴ" hidden="1">#REF!</definedName>
    <definedName name="ㄴㄴㄴ" localSheetId="0">#REF!</definedName>
    <definedName name="ㄴㄴㄴ">BlankMacro1</definedName>
    <definedName name="ㄴㄴㄴㄴㄴㄴ" localSheetId="1">BlankMacro1</definedName>
    <definedName name="ㄴㄴㄴㄴㄴㄴ">BlankMacro1</definedName>
    <definedName name="ㄴㄴㅀㅇㅇㅀ" hidden="1">{#N/A,#N/A,FALSE,"부대1"}</definedName>
    <definedName name="ㄴㄹ" localSheetId="1">BlankMacro1</definedName>
    <definedName name="ㄴㄹ">BlankMacro1</definedName>
    <definedName name="ㄴㄹㄴ" hidden="1">{#N/A,#N/A,FALSE,"단가표지"}</definedName>
    <definedName name="ㄴㄹㄴ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ㅇㄹㄴ" localSheetId="1">{#N/A,#N/A,FALSE,"포장단가"}</definedName>
    <definedName name="ㄴㄹㄴㅇㄹㄴ">{#N/A,#N/A,FALSE,"포장단가"}</definedName>
    <definedName name="ㄴㄹㅇ" hidden="1">{#N/A,#N/A,FALSE,"포장2"}</definedName>
    <definedName name="ㄴㅁ" localSheetId="5" hidden="1">#REF!</definedName>
    <definedName name="ㄴㅁ" hidden="1">#REF!</definedName>
    <definedName name="ㄴㅁㄹㅇㄴㅁㄹㅇㄴㅁ" localSheetId="1">#REF!</definedName>
    <definedName name="ㄴㅁㄹㅇㄴㅁㄹㅇㄴㅁ">#REF!</definedName>
    <definedName name="ㄴㅁㄹㅈㄹ" localSheetId="0" hidden="1">#REF!</definedName>
    <definedName name="ㄴㅁㄹㅈㄹ" localSheetId="5" hidden="1">#REF!</definedName>
    <definedName name="ㄴㅁㄹㅈㄹ" localSheetId="1" hidden="1">#REF!</definedName>
    <definedName name="ㄴㅁㄹㅈㄹ" hidden="1">#REF!</definedName>
    <definedName name="ㄴㅁㅇㄴㅁㅇ" hidden="1">{#N/A,#N/A,FALSE,"배수1"}</definedName>
    <definedName name="ㄴㅁㅇㅁㄴ" localSheetId="0" hidden="1">#REF!</definedName>
    <definedName name="ㄴㅁㅇㅁㄴ" hidden="1">#REF!</definedName>
    <definedName name="ㄴㅅㅎㅇㅎㄹㅇ" hidden="1">{#N/A,#N/A,FALSE,"배수2"}</definedName>
    <definedName name="ㄴㅇ" localSheetId="0">#REF!</definedName>
    <definedName name="ㄴㅇ" localSheetId="1">원가계산서!ㄴㅇ</definedName>
    <definedName name="ㄴㅇ">[6]!ㄴㅇ</definedName>
    <definedName name="ㄴㅇㄹ" localSheetId="1">원가계산서!ㄴㅇㄹ</definedName>
    <definedName name="ㄴㅇㄹ">[6]!ㄴㅇㄹ</definedName>
    <definedName name="ㄴㅇㄹㅇㄶㅇ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ㅇ" hidden="1">[14]Sheet13!$S$48:$AV$48</definedName>
    <definedName name="ㄴㅇㅇㄹ" localSheetId="0">#REF!</definedName>
    <definedName name="ㄴㅇㅇㄹ">#REF!</definedName>
    <definedName name="ㄴㅇㅎㄴㅇ" localSheetId="0" hidden="1">#REF!</definedName>
    <definedName name="ㄴㅇㅎㄴㅇ" hidden="1">#REF!</definedName>
    <definedName name="나" localSheetId="0" hidden="1">#REF!</definedName>
    <definedName name="나" localSheetId="1">#REF!</definedName>
    <definedName name="나">#REF!</definedName>
    <definedName name="나." localSheetId="1">#REF!</definedName>
    <definedName name="나.">#REF!</definedName>
    <definedName name="나.주거공단완충녹지시설물공" localSheetId="1">#REF!</definedName>
    <definedName name="나.주거공단완충녹지시설물공">#REF!</definedName>
    <definedName name="나나나" localSheetId="5" hidden="1">{"'용역비'!$A$4:$C$8"}</definedName>
    <definedName name="나나나" localSheetId="1" hidden="1">{"'용역비'!$A$4:$C$8"}</definedName>
    <definedName name="나나나" hidden="1">{"'용역비'!$A$4:$C$8"}</definedName>
    <definedName name="나나나미">#REF!</definedName>
    <definedName name="나라" localSheetId="1">#REF!</definedName>
    <definedName name="나라">#REF!</definedName>
    <definedName name="나무" localSheetId="0">#REF!</definedName>
    <definedName name="나무" localSheetId="1">#REF!</definedName>
    <definedName name="나무">#REF!</definedName>
    <definedName name="나ㅏㅓ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낙">#N/A</definedName>
    <definedName name="낙단거" localSheetId="0">#REF!</definedName>
    <definedName name="낙단거">#REF!</definedName>
    <definedName name="낙단콘" localSheetId="0">#REF!</definedName>
    <definedName name="낙단콘">#REF!</definedName>
    <definedName name="낙상홍1004">[31]데이타!$E$76</definedName>
    <definedName name="낙상홍1506">[31]데이타!$E$77</definedName>
    <definedName name="낙상홍1808">[31]데이타!$E$78</definedName>
    <definedName name="낙상홍2010">[31]데이타!$E$79</definedName>
    <definedName name="낙상홍2515">[31]데이타!$E$80</definedName>
    <definedName name="낙석기초" localSheetId="0">#REF!</definedName>
    <definedName name="낙석기초">#REF!</definedName>
    <definedName name="낙석방지망개소별명세" localSheetId="0">#REF!</definedName>
    <definedName name="낙석방지망개소별명세">#REF!</definedName>
    <definedName name="낙석방지책개소별명세" localSheetId="0">#REF!</definedName>
    <definedName name="낙석방지책개소별명세">#REF!</definedName>
    <definedName name="낙석방지책단위수량" localSheetId="0">#REF!</definedName>
    <definedName name="낙석방지책단위수량">#REF!</definedName>
    <definedName name="낙석방지책수량집계" localSheetId="0">#REF!</definedName>
    <definedName name="낙석방지책수량집계">#REF!</definedName>
    <definedName name="낙우송R10">[31]데이타!$E$84</definedName>
    <definedName name="낙우송R12">[31]데이타!$E$85</definedName>
    <definedName name="낙우송R5">[31]데이타!$E$81</definedName>
    <definedName name="낙우송R6">[31]데이타!$E$82</definedName>
    <definedName name="낙우송R8">[31]데이타!$E$83</definedName>
    <definedName name="낙중거" localSheetId="0">#REF!</definedName>
    <definedName name="낙중거">#REF!</definedName>
    <definedName name="낙중콘" localSheetId="0">#REF!</definedName>
    <definedName name="낙중콘">#REF!</definedName>
    <definedName name="낙찰가">#N/A</definedName>
    <definedName name="낙찰률" localSheetId="1">#REF!</definedName>
    <definedName name="낙찰률">#REF!</definedName>
    <definedName name="낙찰율" localSheetId="1">#REF!</definedName>
    <definedName name="낙찰율">#REF!</definedName>
    <definedName name="낙책" localSheetId="0">{"Book1","부대-(표지판,데리,가드).xls","부대-(낙,차,중분대).xls"}</definedName>
    <definedName name="낙책">{"Book1","부대-(표지판,데리,가드).xls","부대-(낙,차,중분대).xls"}</definedName>
    <definedName name="낙총거" localSheetId="0">#REF!</definedName>
    <definedName name="낙총거">#REF!</definedName>
    <definedName name="낙총콘" localSheetId="0">#REF!</definedName>
    <definedName name="낙총콘">#REF!</definedName>
    <definedName name="낙하물방지공" localSheetId="1">#REF!</definedName>
    <definedName name="낙하물방지공">#REF!</definedName>
    <definedName name="난간" localSheetId="1">#REF!</definedName>
    <definedName name="난간">#REF!</definedName>
    <definedName name="날자" localSheetId="1">#REF!</definedName>
    <definedName name="날자">#REF!</definedName>
    <definedName name="남남" localSheetId="0" hidden="1">#REF!</definedName>
    <definedName name="남남" hidden="1">#REF!</definedName>
    <definedName name="남천H1.0" localSheetId="1">#REF!</definedName>
    <definedName name="남천H1.0">#REF!</definedName>
    <definedName name="남천H1.0경" localSheetId="1">#REF!</definedName>
    <definedName name="남천H1.0경">#REF!</definedName>
    <definedName name="남천H1.0노" localSheetId="1">#REF!</definedName>
    <definedName name="남천H1.0노">#REF!</definedName>
    <definedName name="남천H1.0재" localSheetId="1">#REF!</definedName>
    <definedName name="남천H1.0재">#REF!</definedName>
    <definedName name="남천H1.2노" localSheetId="1">#REF!</definedName>
    <definedName name="남천H1.2노">#REF!</definedName>
    <definedName name="남천H1.2재" localSheetId="1">#REF!</definedName>
    <definedName name="남천H1.2재">#REF!</definedName>
    <definedName name="납부">#N/A</definedName>
    <definedName name="내" localSheetId="1">#REF!</definedName>
    <definedName name="내">#REF!</definedName>
    <definedName name="내공H" localSheetId="0">#REF!</definedName>
    <definedName name="내공H" localSheetId="1">#REF!</definedName>
    <definedName name="내공H">#REF!</definedName>
    <definedName name="내공V" localSheetId="0">#REF!</definedName>
    <definedName name="내공V" localSheetId="1">#REF!</definedName>
    <definedName name="내공V">#REF!</definedName>
    <definedName name="내공넓이" localSheetId="0">#REF!</definedName>
    <definedName name="내공넓이" localSheetId="1">#REF!</definedName>
    <definedName name="내공넓이">#REF!</definedName>
    <definedName name="내공높이" localSheetId="0">#REF!</definedName>
    <definedName name="내공높이" localSheetId="1">#REF!</definedName>
    <definedName name="내공높이">#REF!</definedName>
    <definedName name="내벽" localSheetId="0">#REF!</definedName>
    <definedName name="내벽" localSheetId="1">#REF!</definedName>
    <definedName name="내벽">#REF!</definedName>
    <definedName name="내선">[34]노무!#REF!</definedName>
    <definedName name="내선전공" localSheetId="1">#REF!</definedName>
    <definedName name="내선전공">#REF!</definedName>
    <definedName name="내역" localSheetId="0">#REF!</definedName>
    <definedName name="내역" localSheetId="1">#REF!</definedName>
    <definedName name="내역">#REF!</definedName>
    <definedName name="내역00년">#N/A</definedName>
    <definedName name="내역32" localSheetId="1">#REF!</definedName>
    <definedName name="내역32">#REF!</definedName>
    <definedName name="내역서" localSheetId="1">#REF!</definedName>
    <definedName name="내역서">#REF!</definedName>
    <definedName name="내역서을지" localSheetId="0">#REF!</definedName>
    <definedName name="내역서을지">#REF!</definedName>
    <definedName name="내역서정보통신" localSheetId="1">BlankMacro1</definedName>
    <definedName name="내역서정보통신">BlankMacro1</definedName>
    <definedName name="내역서총괄" localSheetId="0">#REF!</definedName>
    <definedName name="내역서총괄">#REF!</definedName>
    <definedName name="내역집계표" localSheetId="5" hidden="1">{#N/A,#N/A,FALSE,"Sheet1"}</definedName>
    <definedName name="내역집계표" localSheetId="1" hidden="1">{#N/A,#N/A,FALSE,"Sheet1"}</definedName>
    <definedName name="내역집계표" hidden="1">{#N/A,#N/A,FALSE,"Sheet1"}</definedName>
    <definedName name="내용">#REF!</definedName>
    <definedName name="내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전" localSheetId="0">#REF!</definedName>
    <definedName name="내전">#REF!</definedName>
    <definedName name="내전전공" localSheetId="1">#REF!</definedName>
    <definedName name="내전전공">#REF!</definedName>
    <definedName name="내화피복" localSheetId="1">#REF!</definedName>
    <definedName name="내화피복">#REF!</definedName>
    <definedName name="낵역4" localSheetId="1">#REF!</definedName>
    <definedName name="낵역4">#REF!</definedName>
    <definedName name="네트" localSheetId="1">#REF!</definedName>
    <definedName name="네트">#REF!</definedName>
    <definedName name="노르웨이R12">[31]데이타!$E$90</definedName>
    <definedName name="노르웨이R15">[31]데이타!$E$91</definedName>
    <definedName name="노르웨이R4">[31]데이타!$E$86</definedName>
    <definedName name="노르웨이R5">[31]데이타!$E$87</definedName>
    <definedName name="노르웨이R6">[31]데이타!$E$88</definedName>
    <definedName name="노르웨이R8">[31]데이타!$E$89</definedName>
    <definedName name="노면1" localSheetId="0">#REF!</definedName>
    <definedName name="노면1">#REF!</definedName>
    <definedName name="노면파쇄7경비">[33]단가산출2!#REF!</definedName>
    <definedName name="노면파쇄7계">[33]단가산출2!#REF!</definedName>
    <definedName name="노면파쇄7노무비">[33]단가산출2!#REF!</definedName>
    <definedName name="노면파쇄7재료비">[33]단가산출2!#REF!</definedName>
    <definedName name="노면표시개소별명세" localSheetId="0">#REF!</definedName>
    <definedName name="노면표시개소별명세">#REF!</definedName>
    <definedName name="노무" localSheetId="0">#REF!</definedName>
    <definedName name="노무" localSheetId="1">#REF!</definedName>
    <definedName name="노무">#REF!</definedName>
    <definedName name="노무비" localSheetId="0">#REF!</definedName>
    <definedName name="노무비" localSheetId="1">#REF!</definedName>
    <definedName name="노무비">#REF!</definedName>
    <definedName name="노무비1">[39]수목표준대가!$J$1:$J$65536</definedName>
    <definedName name="노무비2" localSheetId="1">#REF!</definedName>
    <definedName name="노무비2">#REF!</definedName>
    <definedName name="노무비3" localSheetId="1">#REF!</definedName>
    <definedName name="노무비3">#REF!</definedName>
    <definedName name="노무비4" localSheetId="1">#REF!</definedName>
    <definedName name="노무비4">#REF!</definedName>
    <definedName name="노무비합" localSheetId="1">#REF!</definedName>
    <definedName name="노무비합">#REF!</definedName>
    <definedName name="노부비" localSheetId="1">#REF!</definedName>
    <definedName name="노부비">#REF!</definedName>
    <definedName name="노산3교집계표" localSheetId="1">#REF!</definedName>
    <definedName name="노산3교집계표">#REF!</definedName>
    <definedName name="노원문화"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 localSheetId="0">BlankMacro1</definedName>
    <definedName name="노임" localSheetId="1">BlankMacro1</definedName>
    <definedName name="노임">BlankMacro1</definedName>
    <definedName name="노임1" localSheetId="0">BlankMacro1</definedName>
    <definedName name="노임1" localSheetId="1">BlankMacro1</definedName>
    <definedName name="노임1">BlankMacro1</definedName>
    <definedName name="노임2" localSheetId="1">BlankMacro1</definedName>
    <definedName name="노임2">BlankMacro1</definedName>
    <definedName name="노임3" localSheetId="1">BlankMacro1</definedName>
    <definedName name="노임3">BlankMacro1</definedName>
    <definedName name="노임단가">[40]노임단가!$A$3:$B$138</definedName>
    <definedName name="노임단가___0" localSheetId="1">#REF!</definedName>
    <definedName name="노임단가___0">#REF!</definedName>
    <definedName name="노임단가___2" localSheetId="1">#REF!</definedName>
    <definedName name="노임단가___2">#REF!</definedName>
    <definedName name="노출직부" localSheetId="1">#REF!</definedName>
    <definedName name="노출직부">#REF!</definedName>
    <definedName name="노출형">[18]DATA!$E$50:$F$59</definedName>
    <definedName name="녹지떼조성집계" localSheetId="0">BlankMacro1</definedName>
    <definedName name="녹지떼조성집계">BlankMacro1</definedName>
    <definedName name="녹화마대" localSheetId="1">BlankMacro1</definedName>
    <definedName name="녹화마대">BlankMacro1</definedName>
    <definedName name="논무">#N/A</definedName>
    <definedName name="높" localSheetId="0">#REF!</definedName>
    <definedName name="높">#REF!</definedName>
    <definedName name="높이" localSheetId="0">#REF!</definedName>
    <definedName name="높이" localSheetId="1">#REF!</definedName>
    <definedName name="높이">#REF!</definedName>
    <definedName name="눈주목" localSheetId="0">#REF!</definedName>
    <definedName name="눈주목" localSheetId="1">#REF!</definedName>
    <definedName name="눈주목">#REF!</definedName>
    <definedName name="눈주목H0.5" localSheetId="1">#REF!</definedName>
    <definedName name="눈주목H0.5">#REF!</definedName>
    <definedName name="눈주목H0.5경" localSheetId="1">#REF!</definedName>
    <definedName name="눈주목H0.5경">#REF!</definedName>
    <definedName name="눈주목H0.5노" localSheetId="1">#REF!</definedName>
    <definedName name="눈주목H0.5노">#REF!</definedName>
    <definedName name="눈주목H0.5재" localSheetId="1">#REF!</definedName>
    <definedName name="눈주목H0.5재">#REF!</definedName>
    <definedName name="눈향L06">[31]데이타!$E$92</definedName>
    <definedName name="눈향L08">[31]데이타!$E$93</definedName>
    <definedName name="눈향L10">[31]데이타!$E$94</definedName>
    <definedName name="눈향L14">[31]데이타!$E$95</definedName>
    <definedName name="눈향L20">[31]데이타!$E$96</definedName>
    <definedName name="느릅R10">[31]데이타!$E$100</definedName>
    <definedName name="느릅R4">[31]데이타!$E$97</definedName>
    <definedName name="느릅R5">[31]데이타!$E$98</definedName>
    <definedName name="느릅R8">[35]데이타!$E$99</definedName>
    <definedName name="느티R10">[35]데이타!$E$104</definedName>
    <definedName name="느티R12">[31]데이타!$E$105</definedName>
    <definedName name="느티R12경" localSheetId="1">#REF!</definedName>
    <definedName name="느티R12경">#REF!</definedName>
    <definedName name="느티R12노" localSheetId="1">#REF!</definedName>
    <definedName name="느티R12노">#REF!</definedName>
    <definedName name="느티R12재" localSheetId="1">#REF!</definedName>
    <definedName name="느티R12재">#REF!</definedName>
    <definedName name="느티R15">[31]데이타!$E$106</definedName>
    <definedName name="느티R15재" localSheetId="1">#REF!</definedName>
    <definedName name="느티R15재">#REF!</definedName>
    <definedName name="느티R18">[31]데이타!$E$107</definedName>
    <definedName name="느티R20">[31]데이타!$E$108</definedName>
    <definedName name="느티R25">[31]데이타!$E$109</definedName>
    <definedName name="느티R25재" localSheetId="1">#REF!</definedName>
    <definedName name="느티R25재">#REF!</definedName>
    <definedName name="느티R30">[31]데이타!$E$110</definedName>
    <definedName name="느티R5">[31]데이타!$E$101</definedName>
    <definedName name="느티R6">[31]데이타!$E$102</definedName>
    <definedName name="느티R8">[31]데이타!$E$103</definedName>
    <definedName name="느티나무" localSheetId="0">#REF!</definedName>
    <definedName name="느티나무" localSheetId="1">#REF!</definedName>
    <definedName name="느티나무">#REF!</definedName>
    <definedName name="능소화R2">[31]데이타!$E$111</definedName>
    <definedName name="능소화R4">[31]데이타!$E$112</definedName>
    <definedName name="능소화R6">[31]데이타!$E$113</definedName>
    <definedName name="능형망철거" localSheetId="1">원가계산서!능형망철거</definedName>
    <definedName name="능형망철거">[6]!능형망철거</definedName>
    <definedName name="능형망철거1" localSheetId="1">원가계산서!능형망철거1</definedName>
    <definedName name="능형망철거1">[6]!능형망철거1</definedName>
    <definedName name="ㄶㄴㄷ" localSheetId="0" hidden="1">#REF!</definedName>
    <definedName name="ㄶㄴㄷ" hidden="1">#REF!</definedName>
    <definedName name="ㄷ" localSheetId="0">#REF!</definedName>
    <definedName name="ㄷ" localSheetId="1">#REF!</definedName>
    <definedName name="ㄷ">#REF!</definedName>
    <definedName name="ㄷ1" localSheetId="0">#N/A</definedName>
    <definedName name="ㄷ1" localSheetId="1">#REF!</definedName>
    <definedName name="ㄷ1">#REF!</definedName>
    <definedName name="ㄷ100x50x5x7.5t_단중" localSheetId="1">#REF!</definedName>
    <definedName name="ㄷ100x50x5x7.5t_단중">#REF!</definedName>
    <definedName name="ㄷ100x50x5x7.5t_단중___0" localSheetId="1">#REF!</definedName>
    <definedName name="ㄷ100x50x5x7.5t_단중___0">#REF!</definedName>
    <definedName name="ㄷ100x50x5x7.5t_단중___2" localSheetId="1">#REF!</definedName>
    <definedName name="ㄷ100x50x5x7.5t_단중___2">#REF!</definedName>
    <definedName name="ㄷ125x65x6x8t_단중" localSheetId="1">#REF!</definedName>
    <definedName name="ㄷ125x65x6x8t_단중">#REF!</definedName>
    <definedName name="ㄷ125x65x6x8t_단중___0" localSheetId="1">#REF!</definedName>
    <definedName name="ㄷ125x65x6x8t_단중___0">#REF!</definedName>
    <definedName name="ㄷ125x65x6x8t_단중___2" localSheetId="1">#REF!</definedName>
    <definedName name="ㄷ125x65x6x8t_단중___2">#REF!</definedName>
    <definedName name="ㄷ2" localSheetId="0">#N/A</definedName>
    <definedName name="ㄷ2" localSheetId="1">#REF!</definedName>
    <definedName name="ㄷ2">#REF!</definedName>
    <definedName name="ㄷ3">#N/A</definedName>
    <definedName name="ㄷ33" localSheetId="1">#REF!</definedName>
    <definedName name="ㄷ33">#REF!</definedName>
    <definedName name="ㄷ4">#N/A</definedName>
    <definedName name="ㄷ75x40x5x7t_단중" localSheetId="1">#REF!</definedName>
    <definedName name="ㄷ75x40x5x7t_단중">#REF!</definedName>
    <definedName name="ㄷ75x40x5x7t_단중___0" localSheetId="1">#REF!</definedName>
    <definedName name="ㄷ75x40x5x7t_단중___0">#REF!</definedName>
    <definedName name="ㄷ75x40x5x7t_단중___2" localSheetId="1">#REF!</definedName>
    <definedName name="ㄷ75x40x5x7t_단중___2">#REF!</definedName>
    <definedName name="ㄷㄱㄷㄱ" localSheetId="1">[0]!BlankMacro1</definedName>
    <definedName name="ㄷㄱㄷㄱ">[6]!BlankMacro1</definedName>
    <definedName name="ㄷㄱㄷㄱㄷㄱ" localSheetId="5" hidden="1">{"'용역비'!$A$4:$C$8"}</definedName>
    <definedName name="ㄷㄱㄷㄱㄷㄱ" localSheetId="1" hidden="1">{"'용역비'!$A$4:$C$8"}</definedName>
    <definedName name="ㄷㄱㄷㄱㄷㄱ" hidden="1">{"'용역비'!$A$4:$C$8"}</definedName>
    <definedName name="ㄷㄳㅅㄷㄱ" hidden="1">{#N/A,#N/A,FALSE,"2~8번"}</definedName>
    <definedName name="ㄷㄷ" localSheetId="0">#REF!</definedName>
    <definedName name="ㄷㄷ">#REF!</definedName>
    <definedName name="ㄷㄷㄱㄱ" localSheetId="5" hidden="1">{"'용역비'!$A$4:$C$8"}</definedName>
    <definedName name="ㄷㄷㄱㄱ" localSheetId="1" hidden="1">{"'용역비'!$A$4:$C$8"}</definedName>
    <definedName name="ㄷㄷㄱㄱ" hidden="1">{"'용역비'!$A$4:$C$8"}</definedName>
    <definedName name="ㄷㄷㄷ" hidden="1">[14]Sheet13!$S$48:$AV$48</definedName>
    <definedName name="ㄷㄷㄷㄷㄷ">#REF!</definedName>
    <definedName name="ㄷㄷㄷㄷㄷㄷㄷㄷㄷ" localSheetId="5" hidden="1">{#N/A,#N/A,FALSE,"Sheet1"}</definedName>
    <definedName name="ㄷㄷㄷㄷㄷㄷㄷㄷㄷ" localSheetId="1" hidden="1">{#N/A,#N/A,FALSE,"Sheet1"}</definedName>
    <definedName name="ㄷㄷㄷㄷㄷㄷㄷㄷㄷ" hidden="1">{#N/A,#N/A,FALSE,"Sheet1"}</definedName>
    <definedName name="ㄷㄹ1">#REF!</definedName>
    <definedName name="ㄷㅅ"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ㅈㄷ" localSheetId="0" hidden="1">#REF!</definedName>
    <definedName name="ㄷㅅㅈㄷ" hidden="1">#REF!</definedName>
    <definedName name="ㄷ숃ㄱ" localSheetId="0" hidden="1">#REF!</definedName>
    <definedName name="ㄷ숃ㄱ" hidden="1">#REF!</definedName>
    <definedName name="ㄷㅇ"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ㅇ"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어ㅏㅓㅚ" localSheetId="1">원가계산서!ㄷ어ㅏㅓㅚ</definedName>
    <definedName name="ㄷ어ㅏㅓㅚ">[6]!ㄷ어ㅏㅓㅚ</definedName>
    <definedName name="ㄷㅈㄱㄷㅈ" hidden="1">{#N/A,#N/A,FALSE,"혼합골재"}</definedName>
    <definedName name="ㄷㅈㅂ">#N/A</definedName>
    <definedName name="ㄷㅈㅂㄱㄷㅈ" hidden="1">[14]Sheet13!$S$48:$AV$48</definedName>
    <definedName name="ㄷㅈㅂㄱㅈㅂㄷㄱ" hidden="1">{#N/A,#N/A,FALSE,"골재소요량";#N/A,#N/A,FALSE,"골재소요량"}</definedName>
    <definedName name="ㄷㅈㅇㄹㅇ" hidden="1">[14]Sheet13!$N$202:$N$271</definedName>
    <definedName name="ㄷ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ㄹㅇ" localSheetId="0" hidden="1">#REF!</definedName>
    <definedName name="ㄷㅎㄹㅇ" hidden="1">#REF!</definedName>
    <definedName name="다" localSheetId="0">#REF!</definedName>
    <definedName name="다" localSheetId="1">#REF!</definedName>
    <definedName name="다">#REF!</definedName>
    <definedName name="다." localSheetId="1">#REF!</definedName>
    <definedName name="다.">#REF!</definedName>
    <definedName name="다정큼H0.8" localSheetId="1">#REF!</definedName>
    <definedName name="다정큼H0.8">#REF!</definedName>
    <definedName name="다정큼H0.8경" localSheetId="1">#REF!</definedName>
    <definedName name="다정큼H0.8경">#REF!</definedName>
    <definedName name="다정큼H0.8노" localSheetId="1">#REF!</definedName>
    <definedName name="다정큼H0.8노">#REF!</definedName>
    <definedName name="다정큼H0.8재" localSheetId="1">#REF!</definedName>
    <definedName name="다정큼H0.8재">#REF!</definedName>
    <definedName name="닥트공" localSheetId="1">#REF!</definedName>
    <definedName name="닥트공">#REF!</definedName>
    <definedName name="단" localSheetId="0">BlankMacro1</definedName>
    <definedName name="단">BlankMacro1</definedName>
    <definedName name="단가" localSheetId="0">#REF!</definedName>
    <definedName name="단가" localSheetId="1">#REF!</definedName>
    <definedName name="단가">#REF!</definedName>
    <definedName name="단가_1" localSheetId="1">#REF!</definedName>
    <definedName name="단가_1">#REF!</definedName>
    <definedName name="단가2" localSheetId="1">#REF!,#REF!</definedName>
    <definedName name="단가2">#REF!,#REF!</definedName>
    <definedName name="단가비교표" localSheetId="0">#REF!,#REF!</definedName>
    <definedName name="단가비교표" localSheetId="1">#REF!,#REF!</definedName>
    <definedName name="단가비교표">#REF!,#REF!</definedName>
    <definedName name="단가비교표1" localSheetId="1">#REF!,#REF!</definedName>
    <definedName name="단가비교표1">#REF!,#REF!</definedName>
    <definedName name="단가산출">#REF!</definedName>
    <definedName name="단가산출서">#REF!</definedName>
    <definedName name="단가적용표" localSheetId="1">#REF!</definedName>
    <definedName name="단가적용표">#REF!</definedName>
    <definedName name="단가조사">[40]단가조사!$A$1:$G$379</definedName>
    <definedName name="단가조사서">'[30]7 단가조사'!#REF!</definedName>
    <definedName name="단가조사서1">'[30]7 단가조사'!#REF!</definedName>
    <definedName name="단가조사자료"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표" localSheetId="1">#REF!</definedName>
    <definedName name="단가조사표">#REF!</definedName>
    <definedName name="단가테이블">'[37]기계경비(시간당)'!$C$1:$F$58</definedName>
    <definedName name="단가표">#N/A</definedName>
    <definedName name="단기입력" localSheetId="1">#REF!</definedName>
    <definedName name="단기입력">#REF!</definedName>
    <definedName name="단말처리재" localSheetId="1">#REF!</definedName>
    <definedName name="단말처리재">#REF!</definedName>
    <definedName name="단빔플랜지" localSheetId="1">#REF!</definedName>
    <definedName name="단빔플랜지">#REF!</definedName>
    <definedName name="단위" localSheetId="0">BlankMacro1</definedName>
    <definedName name="단위">BlankMacro1</definedName>
    <definedName name="단위량" localSheetId="0">BlankMacro1</definedName>
    <definedName name="단위량">#REF!</definedName>
    <definedName name="단위중량" localSheetId="0">2.5</definedName>
    <definedName name="단위중량">#N/A</definedName>
    <definedName name="단지내토목" localSheetId="1">#REF!</definedName>
    <definedName name="단지내토목">#REF!</definedName>
    <definedName name="달래강돌">13326</definedName>
    <definedName name="담장2">#N/A</definedName>
    <definedName name="담쟁이L03">[31]데이타!$E$114</definedName>
    <definedName name="당종려H2.5" localSheetId="1">#REF!</definedName>
    <definedName name="당종려H2.5">#REF!</definedName>
    <definedName name="당종려H2.5경" localSheetId="1">#REF!</definedName>
    <definedName name="당종려H2.5경">#REF!</definedName>
    <definedName name="당종려H2.5노" localSheetId="1">#REF!</definedName>
    <definedName name="당종려H2.5노">#REF!</definedName>
    <definedName name="당종려H2.5재" localSheetId="1">#REF!</definedName>
    <definedName name="당종려H2.5재">#REF!</definedName>
    <definedName name="당초" localSheetId="0">BlankMacro1</definedName>
    <definedName name="당초">BlankMacro1</definedName>
    <definedName name="당초구조물공계" localSheetId="1">#REF!</definedName>
    <definedName name="당초구조물공계">#REF!</definedName>
    <definedName name="당초부대공계" localSheetId="1">#REF!</definedName>
    <definedName name="당초부대공계">#REF!</definedName>
    <definedName name="당초토공계" localSheetId="1">#REF!</definedName>
    <definedName name="당초토공계">#REF!</definedName>
    <definedName name="당초포장공계" localSheetId="1">#REF!</definedName>
    <definedName name="당초포장공계">#REF!</definedName>
    <definedName name="대가">#N/A</definedName>
    <definedName name="대각교철근집계표" localSheetId="0">#REF!</definedName>
    <definedName name="대각교철근집계표">#REF!</definedName>
    <definedName name="대구공항"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기영역" localSheetId="1">#REF!</definedName>
    <definedName name="대기영역">#REF!</definedName>
    <definedName name="대나무" localSheetId="0">#REF!</definedName>
    <definedName name="대나무" localSheetId="1">#REF!</definedName>
    <definedName name="대나무">#REF!</definedName>
    <definedName name="대나무연계형" localSheetId="1">#REF!</definedName>
    <definedName name="대나무연계형">#REF!</definedName>
    <definedName name="대송교" localSheetId="0">#REF!</definedName>
    <definedName name="대송교">#REF!</definedName>
    <definedName name="대왕참R10">[31]데이타!$E$118</definedName>
    <definedName name="대왕참R4">[31]데이타!$E$115</definedName>
    <definedName name="대왕참R6">[31]데이타!$E$116</definedName>
    <definedName name="대왕참R8">[31]데이타!$E$117</definedName>
    <definedName name="대일" localSheetId="1">#REF!</definedName>
    <definedName name="대일">#REF!</definedName>
    <definedName name="대전조차2" localSheetId="1">#REF!</definedName>
    <definedName name="대전조차2">#REF!</definedName>
    <definedName name="대추R10">[31]데이타!$E$123</definedName>
    <definedName name="대추R4">[31]데이타!$E$119</definedName>
    <definedName name="대추R5">[31]데이타!$E$120</definedName>
    <definedName name="대추R6">[31]데이타!$E$121</definedName>
    <definedName name="대추R6경" localSheetId="1">#REF!</definedName>
    <definedName name="대추R6경">#REF!</definedName>
    <definedName name="대추R6노" localSheetId="1">#REF!</definedName>
    <definedName name="대추R6노">#REF!</definedName>
    <definedName name="대추R6재" localSheetId="1">#REF!</definedName>
    <definedName name="대추R6재">#REF!</definedName>
    <definedName name="대추R8">[31]데이타!$E$122</definedName>
    <definedName name="대형경" localSheetId="1">#REF!</definedName>
    <definedName name="대형경">#REF!</definedName>
    <definedName name="대형노" localSheetId="1">#REF!</definedName>
    <definedName name="대형노">#REF!</definedName>
    <definedName name="대형브레이카0.4경비">[33]중기사용료산출근거!$G$155</definedName>
    <definedName name="대형브레이카0.4노무비">[33]중기사용료산출근거!$G$159</definedName>
    <definedName name="대형브레이카0.4재료비">[33]중기사용료산출근거!$G$163</definedName>
    <definedName name="대형브레이카0.7M3" localSheetId="1">#REF!</definedName>
    <definedName name="대형브레이카0.7M3">#REF!</definedName>
    <definedName name="대형브레이카0.7경비">[33]중기사용료산출근거!$G$170</definedName>
    <definedName name="대형브레이카0.7노무비">[33]중기사용료산출근거!$G$174</definedName>
    <definedName name="대형브레이카0.7재료비">[33]중기사용료산출근거!$G$178</definedName>
    <definedName name="대형재" localSheetId="1">#REF!</definedName>
    <definedName name="대형재">#REF!</definedName>
    <definedName name="댈타5" localSheetId="0">#REF!</definedName>
    <definedName name="댈타5" localSheetId="1">#REF!</definedName>
    <definedName name="댈타5">#REF!</definedName>
    <definedName name="더"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닫" localSheetId="0">#REF!</definedName>
    <definedName name="더닫">#REF!</definedName>
    <definedName name="더하기" localSheetId="0">갑지!더하기</definedName>
    <definedName name="덕" localSheetId="5" hidden="1">{#N/A,#N/A,FALSE,"포장2"}</definedName>
    <definedName name="덕" localSheetId="1" hidden="1">{#N/A,#N/A,FALSE,"포장2"}</definedName>
    <definedName name="덕" hidden="1">{#N/A,#N/A,FALSE,"포장2"}</definedName>
    <definedName name="덕_트_공">#REF!</definedName>
    <definedName name="덕_트_공___0" localSheetId="1">#REF!</definedName>
    <definedName name="덕_트_공___0">#REF!</definedName>
    <definedName name="덕_트_공___2" localSheetId="1">#REF!</definedName>
    <definedName name="덕_트_공___2">#REF!</definedName>
    <definedName name="덕진" localSheetId="5" hidden="1">{#N/A,#N/A,FALSE,"포장2"}</definedName>
    <definedName name="덕진" localSheetId="1" hidden="1">{#N/A,#N/A,FALSE,"포장2"}</definedName>
    <definedName name="덕진" hidden="1">{#N/A,#N/A,FALSE,"포장2"}</definedName>
    <definedName name="덕호" localSheetId="5" hidden="1">{#N/A,#N/A,FALSE,"포장2"}</definedName>
    <definedName name="덕호" localSheetId="1" hidden="1">{#N/A,#N/A,FALSE,"포장2"}</definedName>
    <definedName name="덕호" hidden="1">{#N/A,#N/A,FALSE,"포장2"}</definedName>
    <definedName name="덤프트럭10.5토사경비">[33]중기사용료산출근거!$G$245</definedName>
    <definedName name="덤프트럭10.5토사노무비">[33]중기사용료산출근거!$G$249</definedName>
    <definedName name="덤프트럭10.5토사재료비">[33]중기사용료산출근거!$G$253</definedName>
    <definedName name="덤프트럭15TON">#REF!</definedName>
    <definedName name="덤프트럭15토사경비">[33]중기사용료산출근거!$G$275</definedName>
    <definedName name="덤프트럭15토사노무비">[33]중기사용료산출근거!$G$279</definedName>
    <definedName name="덤프트럭15토사재료비">[33]중기사용료산출근거!$G$283</definedName>
    <definedName name="덤프트럭대기시간" localSheetId="1">#REF!</definedName>
    <definedName name="덤프트럭대기시간">#REF!</definedName>
    <definedName name="덤프트럭속도" localSheetId="1">#REF!</definedName>
    <definedName name="덤프트럭속도">#REF!</definedName>
    <definedName name="덤프트럭적하시간" localSheetId="1">#REF!</definedName>
    <definedName name="덤프트럭적하시간">#REF!</definedName>
    <definedName name="덩굴장미3">[31]데이타!$E$128</definedName>
    <definedName name="덩굴장미4">[31]데이타!$E$129</definedName>
    <definedName name="덩굴장미5">[31]데이타!$E$130</definedName>
    <definedName name="데리네이터개소별명세" localSheetId="0">#REF!</definedName>
    <definedName name="데리네이터개소별명세">#REF!</definedName>
    <definedName name="데이타">#N/A</definedName>
    <definedName name="도"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______급______액">#REF!</definedName>
    <definedName name="도_장_공" localSheetId="1">#REF!</definedName>
    <definedName name="도_장_공">#REF!</definedName>
    <definedName name="도_장_공___0" localSheetId="1">#REF!</definedName>
    <definedName name="도_장_공___0">#REF!</definedName>
    <definedName name="도_장_공___2" localSheetId="1">#REF!</definedName>
    <definedName name="도_장_공___2">#REF!</definedName>
    <definedName name="도4" localSheetId="0">#REF!</definedName>
    <definedName name="도4">#REF!</definedName>
    <definedName name="도5" localSheetId="0">#REF!</definedName>
    <definedName name="도5">#REF!</definedName>
    <definedName name="도근좌표" localSheetId="0">#REF!</definedName>
    <definedName name="도근좌표">#REF!</definedName>
    <definedName name="도급공사" localSheetId="1">#REF!</definedName>
    <definedName name="도급공사">#REF!</definedName>
    <definedName name="도급공사비" localSheetId="1">#REF!</definedName>
    <definedName name="도급공사비">#REF!</definedName>
    <definedName name="도급단가" localSheetId="1">#REF!</definedName>
    <definedName name="도급단가">#REF!</definedName>
    <definedName name="도급비">#N/A</definedName>
    <definedName name="도급액" localSheetId="1">#REF!</definedName>
    <definedName name="도급액">#REF!</definedName>
    <definedName name="도급액후" localSheetId="1">#REF!</definedName>
    <definedName name="도급액후">#REF!</definedName>
    <definedName name="도급예산액" localSheetId="1">#REF!</definedName>
    <definedName name="도급예산액">#REF!</definedName>
    <definedName name="도급예상액" localSheetId="1">#REF!</definedName>
    <definedName name="도급예상액">#REF!</definedName>
    <definedName name="도급예정액2" localSheetId="1">#REF!</definedName>
    <definedName name="도급예정액2">#REF!</definedName>
    <definedName name="도급예정액3" localSheetId="1">#REF!</definedName>
    <definedName name="도급예정액3">#REF!</definedName>
    <definedName name="도급예정액4" localSheetId="1">#REF!</definedName>
    <definedName name="도급예정액4">#REF!</definedName>
    <definedName name="도배지">'[33]단가 및 재료비'!#REF!</definedName>
    <definedName name="도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수로" localSheetId="1">원가계산서!도수로</definedName>
    <definedName name="도수로">[6]!도수로</definedName>
    <definedName name="도수로수량집계" localSheetId="0">#REF!</definedName>
    <definedName name="도수로수량집계">#REF!</definedName>
    <definedName name="도오" localSheetId="5" hidden="1">{#N/A,#N/A,FALSE,"포장단가"}</definedName>
    <definedName name="도오" localSheetId="1" hidden="1">{#N/A,#N/A,FALSE,"포장단가"}</definedName>
    <definedName name="도오" hidden="1">{#N/A,#N/A,FALSE,"포장단가"}</definedName>
    <definedName name="도우원">#REF!</definedName>
    <definedName name="도장" localSheetId="1">#REF!</definedName>
    <definedName name="도장">#REF!</definedName>
    <definedName name="도장공" localSheetId="1">#REF!</definedName>
    <definedName name="도장공">#REF!</definedName>
    <definedName name="도표"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표"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독일가문비1206">[31]데이타!$E$131</definedName>
    <definedName name="독일가문비1508">[31]데이타!$E$132</definedName>
    <definedName name="독일가문비2010">[31]데이타!$E$133</definedName>
    <definedName name="독일가문비2512">[31]데이타!$E$134</definedName>
    <definedName name="독일가문비3015">[31]데이타!$E$135</definedName>
    <definedName name="독일가문비3518">[31]데이타!$E$136</definedName>
    <definedName name="돈나무0504">[31]데이타!$E$137</definedName>
    <definedName name="돈나무0805">[31]데이타!$E$138</definedName>
    <definedName name="돈나무1007">[31]데이타!$E$139</definedName>
    <definedName name="돈나무1210">[31]데이타!$E$140</definedName>
    <definedName name="돈나무H1.0">#REF!</definedName>
    <definedName name="돈나무H1.0경" localSheetId="1">#REF!</definedName>
    <definedName name="돈나무H1.0경">#REF!</definedName>
    <definedName name="돈나무H1.0노" localSheetId="1">#REF!</definedName>
    <definedName name="돈나무H1.0노">#REF!</definedName>
    <definedName name="돈나무H1.0재" localSheetId="1">#REF!</definedName>
    <definedName name="돈나무H1.0재">#REF!</definedName>
    <definedName name="돈나무H1.2노" localSheetId="1">#REF!</definedName>
    <definedName name="돈나무H1.2노">#REF!</definedName>
    <definedName name="돈나무H1.2재" localSheetId="1">#REF!</definedName>
    <definedName name="돈나무H1.2재">#REF!</definedName>
    <definedName name="돋움체" localSheetId="0">#REF!</definedName>
    <definedName name="돋움체">#REF!</definedName>
    <definedName name="돌단풍" localSheetId="0">#REF!</definedName>
    <definedName name="돌단풍" localSheetId="1">#REF!</definedName>
    <definedName name="돌단풍">#REF!</definedName>
    <definedName name="돌망태개소별명세" localSheetId="0">#REF!</definedName>
    <definedName name="돌망태개소별명세">#REF!</definedName>
    <definedName name="돌망태수량집계" localSheetId="0">#REF!</definedName>
    <definedName name="돌망태수량집계">#REF!</definedName>
    <definedName name="돌붙임개소별명세" localSheetId="0">#REF!</definedName>
    <definedName name="돌붙임개소별명세">#REF!</definedName>
    <definedName name="돌붙임단위수량" localSheetId="0">#REF!</definedName>
    <definedName name="돌붙임단위수량">#REF!</definedName>
    <definedName name="돌붙임수량집계" localSheetId="0">#REF!</definedName>
    <definedName name="돌붙임수량집계">#REF!</definedName>
    <definedName name="동바리" localSheetId="1">#REF!</definedName>
    <definedName name="동바리">#REF!</definedName>
    <definedName name="동바리공" localSheetId="1">#REF!</definedName>
    <definedName name="동바리공">#REF!</definedName>
    <definedName name="동방층" localSheetId="0">#REF!</definedName>
    <definedName name="동방층">#REF!</definedName>
    <definedName name="동백1002">[31]데이타!$E$141</definedName>
    <definedName name="동백1204">[31]데이타!$E$142</definedName>
    <definedName name="동백1506">[31]데이타!$E$143</definedName>
    <definedName name="동백1808">[31]데이타!$E$144</definedName>
    <definedName name="동백H1.2" localSheetId="1">#REF!</definedName>
    <definedName name="동백H1.2">#REF!</definedName>
    <definedName name="동백H1.2경" localSheetId="1">#REF!</definedName>
    <definedName name="동백H1.2경">#REF!</definedName>
    <definedName name="동백H1.2노" localSheetId="1">#REF!</definedName>
    <definedName name="동백H1.2노">#REF!</definedName>
    <definedName name="동백H1.2재" localSheetId="1">#REF!</definedName>
    <definedName name="동백H1.2재">#REF!</definedName>
    <definedName name="동백H1.8경" localSheetId="1">#REF!</definedName>
    <definedName name="동백H1.8경">#REF!</definedName>
    <definedName name="동백H1.8노" localSheetId="1">#REF!</definedName>
    <definedName name="동백H1.8노">#REF!</definedName>
    <definedName name="동백H1.8재" localSheetId="1">#REF!</definedName>
    <definedName name="동백H1.8재">#REF!</definedName>
    <definedName name="동상" localSheetId="0">#REF!</definedName>
    <definedName name="동상">#REF!</definedName>
    <definedName name="동상1" localSheetId="0">#REF!</definedName>
    <definedName name="동상1">#REF!</definedName>
    <definedName name="동상2" localSheetId="0">#REF!</definedName>
    <definedName name="동상2">#REF!</definedName>
    <definedName name="되메우고다짐" localSheetId="1">#REF!</definedName>
    <definedName name="되메우고다짐">#REF!</definedName>
    <definedName name="되메우기" localSheetId="0">갑지!되메우기</definedName>
    <definedName name="두부1" localSheetId="1">#REF!</definedName>
    <definedName name="두부1">#REF!</definedName>
    <definedName name="두부2" localSheetId="1">#REF!</definedName>
    <definedName name="두부2">#REF!</definedName>
    <definedName name="두오" localSheetId="0">#REF!</definedName>
    <definedName name="두오">#REF!</definedName>
    <definedName name="뒷채움" localSheetId="0">#REF!</definedName>
    <definedName name="뒷채움">#REF!</definedName>
    <definedName name="등R2">[31]데이타!$E$156</definedName>
    <definedName name="등R4">[31]데이타!$E$157</definedName>
    <definedName name="등R6">[31]데이타!$E$158</definedName>
    <definedName name="등R8">[31]데이타!$E$159</definedName>
    <definedName name="등가거리" localSheetId="1">#REF!</definedName>
    <definedName name="등가거리">#REF!</definedName>
    <definedName name="등가거리1" localSheetId="1">#REF!</definedName>
    <definedName name="등가거리1">#REF!</definedName>
    <definedName name="등가거리2" localSheetId="1">#REF!</definedName>
    <definedName name="등가거리2">#REF!</definedName>
    <definedName name="등가거리3" localSheetId="1">#REF!</definedName>
    <definedName name="등가거리3">#REF!</definedName>
    <definedName name="등가거리4" localSheetId="1">#REF!</definedName>
    <definedName name="등가거리4">#REF!</definedName>
    <definedName name="등가거리5" localSheetId="1">#REF!</definedName>
    <definedName name="등가거리5">#REF!</definedName>
    <definedName name="등가거리6" localSheetId="1">#REF!</definedName>
    <definedName name="등가거리6">#REF!</definedName>
    <definedName name="등가거리7" localSheetId="1">#REF!</definedName>
    <definedName name="등가거리7">#REF!</definedName>
    <definedName name="디이젤엔진15HP" localSheetId="1">#REF!</definedName>
    <definedName name="디이젤엔진15HP">#REF!</definedName>
    <definedName name="땅깍기발파암리퍼병행" localSheetId="1">#REF!</definedName>
    <definedName name="땅깍기발파암리퍼병행">#REF!</definedName>
    <definedName name="땅깍기발파암크로울러" localSheetId="1">#REF!</definedName>
    <definedName name="땅깍기발파암크로울러">#REF!</definedName>
    <definedName name="땅깍기발파암편절암" localSheetId="1">#REF!</definedName>
    <definedName name="땅깍기발파암편절암">#REF!</definedName>
    <definedName name="땅깍기백호우" localSheetId="1">#REF!</definedName>
    <definedName name="땅깍기백호우">#REF!</definedName>
    <definedName name="때죽R10">[31]데이타!$E$127</definedName>
    <definedName name="때죽R4">[31]데이타!$E$124</definedName>
    <definedName name="때죽R6">[31]데이타!$E$125</definedName>
    <definedName name="때죽R8">[31]데이타!$E$126</definedName>
    <definedName name="ㄹ" localSheetId="0">BlankMacro1</definedName>
    <definedName name="ㄹ" localSheetId="1">#REF!</definedName>
    <definedName name="ㄹ">#REF!</definedName>
    <definedName name="ㄹ1" localSheetId="0">#N/A</definedName>
    <definedName name="ㄹ1" localSheetId="1">#REF!</definedName>
    <definedName name="ㄹ1">#REF!</definedName>
    <definedName name="ㄹ13" localSheetId="0">#REF!</definedName>
    <definedName name="ㄹ13">#REF!</definedName>
    <definedName name="ㄹ195" localSheetId="1">#REF!</definedName>
    <definedName name="ㄹ195">#REF!</definedName>
    <definedName name="ㄹ2" localSheetId="0">#N/A</definedName>
    <definedName name="ㄹ2" localSheetId="1">#REF!</definedName>
    <definedName name="ㄹ2">#REF!</definedName>
    <definedName name="ㄹ3">#N/A</definedName>
    <definedName name="ㄹ4">#N/A</definedName>
    <definedName name="ㄹ403" localSheetId="1">#REF!</definedName>
    <definedName name="ㄹ403">#REF!</definedName>
    <definedName name="ㄹ62" localSheetId="1">#REF!</definedName>
    <definedName name="ㄹ62">#REF!</definedName>
    <definedName name="ㄹㄷ"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ㅁㄷ" hidden="1">[14]Sheet14!$M$61:$M$130</definedName>
    <definedName name="ㄹㄹ" localSheetId="0" hidden="1">#REF!</definedName>
    <definedName name="ㄹㄹ">#N/A</definedName>
    <definedName name="ㄹㄹ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ㄹ" localSheetId="5" hidden="1">#REF!</definedName>
    <definedName name="ㄹㄹㄹ" hidden="1">#REF!</definedName>
    <definedName name="ㄹㄹㄹㄹ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#REF!</definedName>
    <definedName name="ㄹㄹㅇㄴ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 hidden="1">[14]Sheet13!$O$64:$O$131</definedName>
    <definedName name="ㄹㅇ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ㄶ" localSheetId="0" hidden="1">#REF!</definedName>
    <definedName name="ㄹㅇㄶ" hidden="1">#REF!</definedName>
    <definedName name="ㄹㅇㄹㅇ" localSheetId="0" hidden="1">#REF!</definedName>
    <definedName name="ㄹㅇㄹㅇ" hidden="1">#REF!</definedName>
    <definedName name="ㄹㅇㅅㄱㄷ" localSheetId="0">#REF!</definedName>
    <definedName name="ㄹㅇㅅㄱㄷ">#REF!</definedName>
    <definedName name="ㄹㅇㅇㅎㅇ" localSheetId="1">[0]!BlankMacro1</definedName>
    <definedName name="ㄹㅇㅇㅎㅇ">[6]!BlankMacro1</definedName>
    <definedName name="ㄹㅇㅎㄹㅇ" localSheetId="0" hidden="1">#REF!</definedName>
    <definedName name="ㄹㅇㅎㄹㅇ" hidden="1">#REF!</definedName>
    <definedName name="ㄹㅇㅎㅇㅀ" hidden="1">{#N/A,#N/A,FALSE,"부대2"}</definedName>
    <definedName name="ㄹㅇ홀옹ㅎㄹ" localSheetId="0" hidden="1">#REF!</definedName>
    <definedName name="ㄹㅇ홀옹ㅎㄹ" hidden="1">#REF!</definedName>
    <definedName name="ㄹ허ㅗ" hidden="1">{#N/A,#N/A,FALSE,"이정표"}</definedName>
    <definedName name="ㄹ헝ㄹ" localSheetId="0" hidden="1">#REF!</definedName>
    <definedName name="ㄹ헝ㄹ" hidden="1">#REF!</definedName>
    <definedName name="ㄹ호" localSheetId="5" hidden="1">#REF!</definedName>
    <definedName name="ㄹ호" localSheetId="1" hidden="1">#REF!</definedName>
    <definedName name="ㄹ호" hidden="1">#REF!</definedName>
    <definedName name="ㄹ홓ㄹ" hidden="1">{#N/A,#N/A,FALSE,"조골재"}</definedName>
    <definedName name="ㄹ화ㅓ" localSheetId="1">#REF!</definedName>
    <definedName name="ㄹ화ㅓ">#REF!</definedName>
    <definedName name="라"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 localSheetId="1">#REF!</definedName>
    <definedName name="라">#REF!</definedName>
    <definedName name="라멘교" localSheetId="0">#REF!</definedName>
    <definedName name="라멘교">#REF!</definedName>
    <definedName name="라인마킹" localSheetId="1">#REF!</definedName>
    <definedName name="라인마킹">#REF!</definedName>
    <definedName name="라ㅓ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램머80KG" localSheetId="1">#REF!</definedName>
    <definedName name="램머80KG">#REF!</definedName>
    <definedName name="램머Q간재">[37]램머!$D$20</definedName>
    <definedName name="램머Q간재10">[37]램머!$F$20</definedName>
    <definedName name="램머Q간재야간">[37]램머!$J$20</definedName>
    <definedName name="램머Q노무">[37]램머!$D$21</definedName>
    <definedName name="램머Q노무10">[37]램머!$F$21</definedName>
    <definedName name="램머Q노무야간">[37]램머!$J$21</definedName>
    <definedName name="램머Q손료">[37]램머!$D$22</definedName>
    <definedName name="램머Q손료10">[37]램머!$F$22</definedName>
    <definedName name="램머Q손료야간">[37]램머!$J$22</definedName>
    <definedName name="램머간재">'[37]기계경비(시간당)'!$H$170</definedName>
    <definedName name="램머노무">'[37]기계경비(시간당)'!$H$166</definedName>
    <definedName name="램머노무야간">'[37]기계경비(시간당)'!$H$167</definedName>
    <definedName name="램머손료">'[37]기계경비(시간당)'!$H$165</definedName>
    <definedName name="레_무근" localSheetId="1">#REF!</definedName>
    <definedName name="레_무근">#REF!</definedName>
    <definedName name="레_철근" localSheetId="1">#REF!</definedName>
    <definedName name="레_철근">#REF!</definedName>
    <definedName name="레미콘">33172</definedName>
    <definedName name="레미콘수운반DT" localSheetId="0">갑지!레미콘수운반DT</definedName>
    <definedName name="려ㅛ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려ㅛ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로더담는시간" localSheetId="1">#REF!</definedName>
    <definedName name="로더담는시간">#REF!</definedName>
    <definedName name="로더작업효율" localSheetId="1">#REF!</definedName>
    <definedName name="로더작업효율">#REF!</definedName>
    <definedName name="롤러소요다짐횟수_다짐두께" localSheetId="1">#REF!</definedName>
    <definedName name="롤러소요다짐횟수_다짐두께">#REF!</definedName>
    <definedName name="롤러유효다짐폭_다짐속도" localSheetId="1">#REF!</definedName>
    <definedName name="롤러유효다짐폭_다짐속도">#REF!</definedName>
    <definedName name="롤러유효다짐폭다짐속도" localSheetId="1">#REF!</definedName>
    <definedName name="롤러유효다짐폭다짐속도">#REF!</definedName>
    <definedName name="롤러작업효율" localSheetId="1">#REF!</definedName>
    <definedName name="롤러작업효율">#REF!</definedName>
    <definedName name="롬ㄴ" localSheetId="0" hidden="1">#REF!</definedName>
    <definedName name="롬ㄴ" hidden="1">#REF!</definedName>
    <definedName name="ㄺ" localSheetId="5" hidden="1">{"'용역비'!$A$4:$C$8"}</definedName>
    <definedName name="ㄺ" localSheetId="1" hidden="1">{"'용역비'!$A$4:$C$8"}</definedName>
    <definedName name="ㄺ" hidden="1">{"'용역비'!$A$4:$C$8"}</definedName>
    <definedName name="ㄻ">#REF!</definedName>
    <definedName name="ㄻㄻ" localSheetId="1">#REF!</definedName>
    <definedName name="ㄻㄻ">#REF!</definedName>
    <definedName name="ㄻㄻㄻㅎㅁ" localSheetId="1">#REF!</definedName>
    <definedName name="ㄻㄻㄻㅎㅁ">#REF!</definedName>
    <definedName name="ㄾ">#N/A</definedName>
    <definedName name="ㄿㄹ">#N/A</definedName>
    <definedName name="ㅀㄹㅇㅎ" localSheetId="5" hidden="1">{#N/A,#N/A,FALSE,"포장단가"}</definedName>
    <definedName name="ㅀㄹㅇㅎ" localSheetId="1" hidden="1">{#N/A,#N/A,FALSE,"포장단가"}</definedName>
    <definedName name="ㅀㄹㅇㅎ" hidden="1">{#N/A,#N/A,FALSE,"포장단가"}</definedName>
    <definedName name="ㅀㅀ" hidden="1">{"'Firr(선)'!$AS$1:$AY$62","'Firr(사)'!$AS$1:$AY$62","'Firr(회)'!$AS$1:$AY$62","'Firr(선)'!$L$1:$V$62","'Firr(사)'!$L$1:$V$62","'Firr(회)'!$L$1:$V$62"}</definedName>
    <definedName name="ㅀㅀㄱ" localSheetId="1">[0]!BlankMacro1</definedName>
    <definedName name="ㅀㅀㄱ">[6]!BlankMacro1</definedName>
    <definedName name="ㅀㅀㄹ" localSheetId="1">[0]!BlankMacro1</definedName>
    <definedName name="ㅀㅀㄹ">[6]!BlankMacro1</definedName>
    <definedName name="ㅀㅇㄹㄶㅇㄹ" localSheetId="5" hidden="1">{"'용역비'!$A$4:$C$8"}</definedName>
    <definedName name="ㅀㅇㄹㄶㅇㄹ" localSheetId="1" hidden="1">{"'용역비'!$A$4:$C$8"}</definedName>
    <definedName name="ㅀㅇㄹㄶㅇㄹ" hidden="1">{"'용역비'!$A$4:$C$8"}</definedName>
    <definedName name="ㅀㅎㅎ" localSheetId="5" hidden="1">{#N/A,#N/A,FALSE,"포장단가"}</definedName>
    <definedName name="ㅀㅎㅎ" localSheetId="1" hidden="1">{#N/A,#N/A,FALSE,"포장단가"}</definedName>
    <definedName name="ㅀㅎㅎ" hidden="1">{#N/A,#N/A,FALSE,"포장단가"}</definedName>
    <definedName name="ㅁ" localSheetId="0" hidden="1">#REF!</definedName>
    <definedName name="ㅁ">#REF!</definedName>
    <definedName name="ㅁ___0" localSheetId="1">#REF!</definedName>
    <definedName name="ㅁ___0">#REF!</definedName>
    <definedName name="ㅁ___1" localSheetId="1">#REF!</definedName>
    <definedName name="ㅁ___1">#REF!</definedName>
    <definedName name="ㅁ___2" localSheetId="1">#REF!</definedName>
    <definedName name="ㅁ___2">#REF!</definedName>
    <definedName name="ㅁ_10" localSheetId="0">#REF!</definedName>
    <definedName name="ㅁ_10">#REF!</definedName>
    <definedName name="ㅁ_2" localSheetId="0">#REF!</definedName>
    <definedName name="ㅁ_2">#REF!</definedName>
    <definedName name="ㅁ_3" localSheetId="0">#REF!</definedName>
    <definedName name="ㅁ_3">#REF!</definedName>
    <definedName name="ㅁ_5" localSheetId="0">#REF!</definedName>
    <definedName name="ㅁ_5">#REF!</definedName>
    <definedName name="ㅁ1" localSheetId="0">#REF!</definedName>
    <definedName name="ㅁ1" localSheetId="1">#REF!</definedName>
    <definedName name="ㅁ1">#REF!</definedName>
    <definedName name="ㅁ1___0" localSheetId="1">#REF!</definedName>
    <definedName name="ㅁ1___0">#REF!</definedName>
    <definedName name="ㅁ1___1" localSheetId="1">#REF!</definedName>
    <definedName name="ㅁ1___1">#REF!</definedName>
    <definedName name="ㅁ1___2" localSheetId="1">#REF!</definedName>
    <definedName name="ㅁ1___2">#REF!</definedName>
    <definedName name="ㅁ1180" localSheetId="1">#REF!</definedName>
    <definedName name="ㅁ1180">#REF!</definedName>
    <definedName name="ㅁ12" localSheetId="0">#REF!</definedName>
    <definedName name="ㅁ12">#REF!</definedName>
    <definedName name="ㅁ142" localSheetId="1">#REF!</definedName>
    <definedName name="ㅁ142">#REF!</definedName>
    <definedName name="ㅁ2" localSheetId="0">#REF!</definedName>
    <definedName name="ㅁ2" localSheetId="1">#REF!</definedName>
    <definedName name="ㅁ2">#REF!</definedName>
    <definedName name="ㅁ222" localSheetId="1">#REF!</definedName>
    <definedName name="ㅁ222">#REF!</definedName>
    <definedName name="ㅁ270" localSheetId="1">#REF!</definedName>
    <definedName name="ㅁ270">#REF!</definedName>
    <definedName name="ㅁ309" localSheetId="1">#REF!</definedName>
    <definedName name="ㅁ309">#REF!</definedName>
    <definedName name="ㅁ331" localSheetId="1">#REF!</definedName>
    <definedName name="ㅁ331">#REF!</definedName>
    <definedName name="ㅁ500">[41]Baby일위대가!#REF!</definedName>
    <definedName name="ㅁ636" localSheetId="1">#REF!</definedName>
    <definedName name="ㅁ636">#REF!</definedName>
    <definedName name="ㅁ7_10" localSheetId="0">#REF!</definedName>
    <definedName name="ㅁ7_10">#REF!</definedName>
    <definedName name="ㅁ7_2" localSheetId="0">#REF!</definedName>
    <definedName name="ㅁ7_2">#REF!</definedName>
    <definedName name="ㅁ7_3" localSheetId="0">#REF!</definedName>
    <definedName name="ㅁ7_3">#REF!</definedName>
    <definedName name="ㅁ7_5" localSheetId="0">#REF!</definedName>
    <definedName name="ㅁ7_5">#REF!</definedName>
    <definedName name="ㅁ771" localSheetId="1">#REF!</definedName>
    <definedName name="ㅁ771">#REF!</definedName>
    <definedName name="ㅁ89" localSheetId="1">#REF!</definedName>
    <definedName name="ㅁ89">#REF!</definedName>
    <definedName name="ㅁ940" localSheetId="0">#REF!</definedName>
    <definedName name="ㅁ940">#REF!</definedName>
    <definedName name="ㅁㄱ235" localSheetId="1">#REF!</definedName>
    <definedName name="ㅁㄱ235">#REF!</definedName>
    <definedName name="ㅁㄱ31" localSheetId="1">#REF!</definedName>
    <definedName name="ㅁㄱ31">#REF!</definedName>
    <definedName name="ㅁㄱㅂ" hidden="1">{#N/A,#N/A,FALSE,"단가표지"}</definedName>
    <definedName name="ㅁㄴ" localSheetId="1">원가계산서!ㅁㄴ</definedName>
    <definedName name="ㅁㄴ">[6]!ㅁㄴ</definedName>
    <definedName name="ㅁㄴㅁㅁㅁㅁ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ㄴㅇ" localSheetId="5" hidden="1">{#N/A,#N/A,FALSE,"배수1"}</definedName>
    <definedName name="ㅁㄴㅇ" localSheetId="1" hidden="1">{#N/A,#N/A,FALSE,"배수1"}</definedName>
    <definedName name="ㅁㄴㅇ" hidden="1">{#N/A,#N/A,FALSE,"배수1"}</definedName>
    <definedName name="ㅁㄴㅇㅁ" hidden="1">{#N/A,#N/A,FALSE,"배수1"}</definedName>
    <definedName name="ㅁㄴㅇㅁㄴㅇ" hidden="1">#REF!</definedName>
    <definedName name="ㅁㄴㅇㅁㄴㅇㅁ" localSheetId="1">BlankMacro1</definedName>
    <definedName name="ㅁㄴㅇㅁㄴㅇㅁ">BlankMacro1</definedName>
    <definedName name="ㅁㄶㅁㄴ" localSheetId="0" hidden="1">#REF!</definedName>
    <definedName name="ㅁㄶㅁㄴ" hidden="1">#REF!</definedName>
    <definedName name="ㅁㄹㄹㄴㅇㄹㅇㄴㄹㄴㅇ" hidden="1">{#N/A,#N/A,FALSE,"포장1";#N/A,#N/A,FALSE,"포장1"}</definedName>
    <definedName name="ㅁㅀㅁㄴ" localSheetId="0" hidden="1">#REF!</definedName>
    <definedName name="ㅁㅀㅁㄴ" hidden="1">#REF!</definedName>
    <definedName name="ㅁㅁ" localSheetId="0">#REF!</definedName>
    <definedName name="ㅁㅁ" localSheetId="1">#REF!</definedName>
    <definedName name="ㅁㅁ">#REF!</definedName>
    <definedName name="ㅁㅁ185" localSheetId="0">#REF!</definedName>
    <definedName name="ㅁㅁ185" localSheetId="1">#REF!</definedName>
    <definedName name="ㅁㅁ185">#REF!</definedName>
    <definedName name="ㅁㅁㅁ" localSheetId="0">{#N/A,#N/A,FALSE,"하중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ㅁㅁ">#REF!</definedName>
    <definedName name="ㅁㅁㅁㅁ" localSheetId="1">원가계산서!ㅁㅁㅁㅁ</definedName>
    <definedName name="ㅁㅁㅁㅁ">[6]!ㅁㅁㅁㅁ</definedName>
    <definedName name="ㅁㅁㅁㅁㅁㅁ" localSheetId="5" hidden="1">#REF!</definedName>
    <definedName name="ㅁㅁㅁㅁㅁㅁ" localSheetId="1" hidden="1">#REF!</definedName>
    <definedName name="ㅁㅁㅁㅁㅁㅁ" hidden="1">#REF!</definedName>
    <definedName name="ㅁㅁㅁㅁㅁㅁㅁㅁㅁ" localSheetId="1">#REF!</definedName>
    <definedName name="ㅁㅁㅁㅁㅁㅁㅁㅁㅁ">#REF!</definedName>
    <definedName name="ㅁㅂ36">#N/A</definedName>
    <definedName name="ㅁㅅㅅㅁㄱㅈ"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ㄴㅁㅇㅁ" hidden="1">{#N/A,#N/A,FALSE,"배수1"}</definedName>
    <definedName name="ㅁㅈ" localSheetId="0">#REF!</definedName>
    <definedName name="ㅁㅈ">#REF!</definedName>
    <definedName name="ㅁㅎㄹㄴㅁㅎㄹ" localSheetId="1">#REF!</definedName>
    <definedName name="ㅁㅎㄹㄴㅁㅎㄹ">#REF!</definedName>
    <definedName name="마" localSheetId="0">#REF!</definedName>
    <definedName name="마" localSheetId="1">#REF!</definedName>
    <definedName name="마">#REF!</definedName>
    <definedName name="마가목R3">[31]데이타!$E$160</definedName>
    <definedName name="마가목R5">[31]데이타!$E$161</definedName>
    <definedName name="마가목R7">[31]데이타!$E$162</definedName>
    <definedName name="마감선" localSheetId="1">#REF!</definedName>
    <definedName name="마감선">#REF!</definedName>
    <definedName name="마구리" localSheetId="0">{"Book1","토공.xls"}</definedName>
    <definedName name="마구리" localSheetId="1">{"Book1","토공.xls"}</definedName>
    <definedName name="마구리">{"Book1","토공.xls"}</definedName>
    <definedName name="마스콘수량" localSheetId="0">#REF!</definedName>
    <definedName name="마스콘수량">#N/A</definedName>
    <definedName name="마찰각" localSheetId="0">#REF!</definedName>
    <definedName name="마찰각">#REF!</definedName>
    <definedName name="말발도리1003">[31]데이타!$E$163</definedName>
    <definedName name="말발도리1204">[31]데이타!$E$164</definedName>
    <definedName name="말발도리1506">[31]데이타!$E$165</definedName>
    <definedName name="망포">#REF!</definedName>
    <definedName name="매입개방">[18]DATA!$E$6:$F$15</definedName>
    <definedName name="매자0804">[31]데이타!$E$166</definedName>
    <definedName name="매자1005">[31]데이타!$E$167</definedName>
    <definedName name="매자H0.5" localSheetId="1">#REF!</definedName>
    <definedName name="매자H0.5">#REF!</definedName>
    <definedName name="매자H0.5경" localSheetId="1">#REF!</definedName>
    <definedName name="매자H0.5경">#REF!</definedName>
    <definedName name="매자H0.5노" localSheetId="1">#REF!</definedName>
    <definedName name="매자H0.5노">#REF!</definedName>
    <definedName name="매자H0.5재" localSheetId="1">#REF!</definedName>
    <definedName name="매자H0.5재">#REF!</definedName>
    <definedName name="매체" localSheetId="1">#REF!</definedName>
    <definedName name="매체">#REF!</definedName>
    <definedName name="매캐덤로울러_자주식_8_10TON" localSheetId="1">#REF!</definedName>
    <definedName name="매캐덤로울러_자주식_8_10TON">#REF!</definedName>
    <definedName name="매캐덤로울러자주식8_10TON" localSheetId="1">#REF!</definedName>
    <definedName name="매캐덤로울러자주식8_10TON">#REF!</definedName>
    <definedName name="매크로2" localSheetId="1">#REF!</definedName>
    <definedName name="매크로2">#REF!</definedName>
    <definedName name="매화R10">[31]데이타!$E$174</definedName>
    <definedName name="매화R4">[31]데이타!$E$171</definedName>
    <definedName name="매화R6">[31]데이타!$E$172</definedName>
    <definedName name="매화R8">[31]데이타!$E$173</definedName>
    <definedName name="맥문동" localSheetId="0">#REF!</definedName>
    <definedName name="맥문동" localSheetId="1">#REF!</definedName>
    <definedName name="맥문동">#REF!</definedName>
    <definedName name="맨홀단위1">#N/A</definedName>
    <definedName name="맨홀설치경비">[33]일위대가!#REF!</definedName>
    <definedName name="맨홀설치계">[33]일위대가!#REF!</definedName>
    <definedName name="맨홀설치노무비">[33]일위대가!#REF!</definedName>
    <definedName name="맨홀설치재료비">[33]일위대가!#REF!</definedName>
    <definedName name="맨홀수량1">#N/A</definedName>
    <definedName name="맨홍3호" localSheetId="0">#REF!</definedName>
    <definedName name="맨홍3호">#REF!</definedName>
    <definedName name="맹암거간선" localSheetId="1">#REF!</definedName>
    <definedName name="맹암거간선">#REF!</definedName>
    <definedName name="맹암거수량집계" localSheetId="0">#REF!</definedName>
    <definedName name="맹암거수량집계">#REF!</definedName>
    <definedName name="맹암거지선" localSheetId="1">#REF!</definedName>
    <definedName name="맹암거지선">#REF!</definedName>
    <definedName name="머캐덤로울러자주식10경비">[33]중기사용료산출근거!$G$605</definedName>
    <definedName name="머캐덤로울러자주식10노무비">[33]중기사용료산출근거!$G$609</definedName>
    <definedName name="머캐덤로울러자주식10재료비">[33]중기사용료산출근거!$G$613</definedName>
    <definedName name="머캐덤로울러자주식8경비">[33]중기사용료산출근거!$G$590</definedName>
    <definedName name="머캐덤로울러자주식8노무비">[33]중기사용료산출근거!$G$594</definedName>
    <definedName name="머캐덤로울러자주식8재료비">[33]중기사용료산출근거!$G$598</definedName>
    <definedName name="메1" localSheetId="0">#REF!</definedName>
    <definedName name="메1" localSheetId="1">#REF!</definedName>
    <definedName name="메1">#REF!</definedName>
    <definedName name="메2" localSheetId="0">#REF!</definedName>
    <definedName name="메2">#REF!</definedName>
    <definedName name="메렁" localSheetId="1">#REF!</definedName>
    <definedName name="메렁">#REF!</definedName>
    <definedName name="메타B10">[31]데이타!$E$179</definedName>
    <definedName name="메타B12">[31]데이타!$E$180</definedName>
    <definedName name="메타B15">[31]데이타!$E$181</definedName>
    <definedName name="메타B18">[31]데이타!$E$182</definedName>
    <definedName name="메타B4">[31]데이타!$E$175</definedName>
    <definedName name="메타B5">[31]데이타!$E$176</definedName>
    <definedName name="메타B6">[31]데이타!$E$177</definedName>
    <definedName name="메타B8">[31]데이타!$E$178</definedName>
    <definedName name="메타R25" localSheetId="1">#REF!</definedName>
    <definedName name="메타R25">#REF!</definedName>
    <definedName name="메타R25경" localSheetId="1">#REF!</definedName>
    <definedName name="메타R25경">#REF!</definedName>
    <definedName name="메타R25노" localSheetId="1">#REF!</definedName>
    <definedName name="메타R25노">#REF!</definedName>
    <definedName name="메타R25재" localSheetId="1">#REF!</definedName>
    <definedName name="메타R25재">#REF!</definedName>
    <definedName name="면고르기1" localSheetId="1">#REF!</definedName>
    <definedName name="면고르기1">#REF!</definedName>
    <definedName name="면고르기2" localSheetId="1">#REF!</definedName>
    <definedName name="면고르기2">#REF!</definedName>
    <definedName name="면벽높이" localSheetId="0">#REF!</definedName>
    <definedName name="면벽높이" localSheetId="1">#REF!</definedName>
    <definedName name="면벽높이">#REF!</definedName>
    <definedName name="면벽두께" localSheetId="0">#REF!</definedName>
    <definedName name="면벽두께" localSheetId="1">#REF!</definedName>
    <definedName name="면벽두께">#REF!</definedName>
    <definedName name="면적" localSheetId="1">#REF!</definedName>
    <definedName name="면적">#REF!</definedName>
    <definedName name="명일" localSheetId="5" hidden="1">{#N/A,#N/A,FALSE,"속도"}</definedName>
    <definedName name="명일" localSheetId="1" hidden="1">{#N/A,#N/A,FALSE,"속도"}</definedName>
    <definedName name="명일" hidden="1">{#N/A,#N/A,FALSE,"속도"}</definedName>
    <definedName name="명자0604">[31]데이타!$E$183</definedName>
    <definedName name="명자0805">[31]데이타!$E$184</definedName>
    <definedName name="명자1006">[31]데이타!$E$185</definedName>
    <definedName name="명자1208">[31]데이타!$E$186</definedName>
    <definedName name="명자H0.6">#REF!</definedName>
    <definedName name="명자H0.6경" localSheetId="1">#REF!</definedName>
    <definedName name="명자H0.6경">#REF!</definedName>
    <definedName name="명자H0.6노" localSheetId="1">#REF!</definedName>
    <definedName name="명자H0.6노">#REF!</definedName>
    <definedName name="명자H0.6재" localSheetId="1">#REF!</definedName>
    <definedName name="명자H0.6재">#REF!</definedName>
    <definedName name="명자H1.0노" localSheetId="1">#REF!</definedName>
    <definedName name="명자H1.0노">#REF!</definedName>
    <definedName name="명자H1.0재" localSheetId="1">#REF!</definedName>
    <definedName name="명자H1.0재">#REF!</definedName>
    <definedName name="명칭" localSheetId="1">#REF!</definedName>
    <definedName name="명칭">#REF!</definedName>
    <definedName name="모21" localSheetId="0">#REF!</definedName>
    <definedName name="모21" localSheetId="1">#REF!</definedName>
    <definedName name="모21">#REF!</definedName>
    <definedName name="모감주R10">[31]데이타!$E$190</definedName>
    <definedName name="모감주R4">[31]데이타!$E$187</definedName>
    <definedName name="모감주R6">[31]데이타!$E$188</definedName>
    <definedName name="모감주R6경" localSheetId="1">#REF!</definedName>
    <definedName name="모감주R6경">#REF!</definedName>
    <definedName name="모감주R6노" localSheetId="1">#REF!</definedName>
    <definedName name="모감주R6노">#REF!</definedName>
    <definedName name="모감주R6재" localSheetId="1">#REF!</definedName>
    <definedName name="모감주R6재">#REF!</definedName>
    <definedName name="모감주R8">[31]데이타!$E$189</definedName>
    <definedName name="모과2005">[31]데이타!$E$191</definedName>
    <definedName name="모과2507">[31]데이타!$E$192</definedName>
    <definedName name="모과R10">[31]데이타!$E$195</definedName>
    <definedName name="모과R12">[31]데이타!$E$196</definedName>
    <definedName name="모과R12경" localSheetId="1">#REF!</definedName>
    <definedName name="모과R12경">#REF!</definedName>
    <definedName name="모과R12노" localSheetId="1">#REF!</definedName>
    <definedName name="모과R12노">#REF!</definedName>
    <definedName name="모과R12재" localSheetId="1">#REF!</definedName>
    <definedName name="모과R12재">#REF!</definedName>
    <definedName name="모과R15">[31]데이타!$E$197</definedName>
    <definedName name="모과R20">[31]데이타!$E$198</definedName>
    <definedName name="모과R25">[31]데이타!$E$199</definedName>
    <definedName name="모과R5">[31]데이타!$E$193</definedName>
    <definedName name="모과R6" localSheetId="1">#REF!</definedName>
    <definedName name="모과R6">#REF!</definedName>
    <definedName name="모과R6경" localSheetId="1">#REF!</definedName>
    <definedName name="모과R6경">#REF!</definedName>
    <definedName name="모과R6노" localSheetId="1">#REF!</definedName>
    <definedName name="모과R6노">#REF!</definedName>
    <definedName name="모과R6재" localSheetId="1">#REF!</definedName>
    <definedName name="모과R6재">#REF!</definedName>
    <definedName name="모과R8">[31]데이타!$E$194</definedName>
    <definedName name="모과R8경" localSheetId="1">#REF!</definedName>
    <definedName name="모과R8경">#REF!</definedName>
    <definedName name="모과R8노" localSheetId="1">#REF!</definedName>
    <definedName name="모과R8노">#REF!</definedName>
    <definedName name="모과R8재" localSheetId="1">#REF!</definedName>
    <definedName name="모과R8재">#REF!</definedName>
    <definedName name="모과나무" localSheetId="0">#REF!</definedName>
    <definedName name="모과나무" localSheetId="1">#REF!</definedName>
    <definedName name="모과나무">#REF!</definedName>
    <definedName name="모노륨">'[33]단가 및 재료비'!#REF!</definedName>
    <definedName name="모두" localSheetId="0">#REF!</definedName>
    <definedName name="모두">#REF!</definedName>
    <definedName name="모란5가지">[31]데이타!$E$200</definedName>
    <definedName name="모란6가지">[31]데이타!$E$201</definedName>
    <definedName name="모래">#N/A</definedName>
    <definedName name="모래운반" localSheetId="0">갑지!모래운반</definedName>
    <definedName name="모래운반경비" localSheetId="1">#REF!</definedName>
    <definedName name="모래운반경비">#REF!</definedName>
    <definedName name="모래운반계" localSheetId="1">#REF!</definedName>
    <definedName name="모래운반계">#REF!</definedName>
    <definedName name="모래운반노무비" localSheetId="1">#REF!</definedName>
    <definedName name="모래운반노무비">#REF!</definedName>
    <definedName name="모래운반재료비" localSheetId="1">#REF!</definedName>
    <definedName name="모래운반재료비">#REF!</definedName>
    <definedName name="모래운반톤경비" localSheetId="1">#REF!</definedName>
    <definedName name="모래운반톤경비">#REF!</definedName>
    <definedName name="모래운반톤계" localSheetId="1">#REF!</definedName>
    <definedName name="모래운반톤계">#REF!</definedName>
    <definedName name="모래운반톤노무비" localSheetId="1">#REF!</definedName>
    <definedName name="모래운반톤노무비">#REF!</definedName>
    <definedName name="모래운반톤재료비" localSheetId="1">#REF!</definedName>
    <definedName name="모래운반톤재료비">#REF!</definedName>
    <definedName name="모타그레이다3.6일반용경비">[33]중기사용료산출근거!$G$710</definedName>
    <definedName name="모타그레이다3.6일반용노무비">[33]중기사용료산출근거!$G$714</definedName>
    <definedName name="모타그레이다3.6일반용재료비">[33]중기사용료산출근거!$G$718</definedName>
    <definedName name="목____도" localSheetId="1">#REF!</definedName>
    <definedName name="목____도">#REF!</definedName>
    <definedName name="목____도___0" localSheetId="1">#REF!</definedName>
    <definedName name="목____도___0">#REF!</definedName>
    <definedName name="목____도___2" localSheetId="1">#REF!</definedName>
    <definedName name="목____도___2">#REF!</definedName>
    <definedName name="목도">[42]단위단가!$B$11</definedName>
    <definedName name="목돈입력" localSheetId="1">#REF!</definedName>
    <definedName name="목돈입력">#REF!</definedName>
    <definedName name="목동코드1">#N/A</definedName>
    <definedName name="목련R10">[31]데이타!$E$206</definedName>
    <definedName name="목련R12">[31]데이타!$E$207</definedName>
    <definedName name="목련R15">[31]데이타!$E$208</definedName>
    <definedName name="목련R20">[31]데이타!$E$209</definedName>
    <definedName name="목련R4">[31]데이타!$E$202</definedName>
    <definedName name="목련R5">[31]데이타!$E$203</definedName>
    <definedName name="목련R6">[31]데이타!$E$204</definedName>
    <definedName name="목련R8">[31]데이타!$E$205</definedName>
    <definedName name="목백합" localSheetId="0">#REF!</definedName>
    <definedName name="목백합" localSheetId="1">#REF!</definedName>
    <definedName name="목백합">#REF!</definedName>
    <definedName name="목서1506">[31]데이타!$E$213</definedName>
    <definedName name="목서2012">[31]데이타!$E$214</definedName>
    <definedName name="목서2515">[31]데이타!$E$215</definedName>
    <definedName name="목수국1006">[31]데이타!$E$210</definedName>
    <definedName name="목수국1208">[31]데이타!$E$211</definedName>
    <definedName name="목수국1510">[31]데이타!$E$212</definedName>
    <definedName name="목재동바리1" localSheetId="1">#REF!</definedName>
    <definedName name="목재동바리1">#REF!</definedName>
    <definedName name="목재동바리2" localSheetId="1">#REF!</definedName>
    <definedName name="목재동바리2">#REF!</definedName>
    <definedName name="목차1" localSheetId="1">#REF!</definedName>
    <definedName name="목차1">#REF!</definedName>
    <definedName name="목차표" localSheetId="0">#REF!</definedName>
    <definedName name="목차표">#REF!</definedName>
    <definedName name="몰라" localSheetId="1">BlankMacro1</definedName>
    <definedName name="몰라">BlankMacro1</definedName>
    <definedName name="몰라2" localSheetId="1">BlankMacro1</definedName>
    <definedName name="몰라2">BlankMacro1</definedName>
    <definedName name="무궁화" localSheetId="0">#REF!</definedName>
    <definedName name="무궁화" localSheetId="1">#REF!</definedName>
    <definedName name="무궁화">#REF!</definedName>
    <definedName name="무궁화1003">[31]데이타!$E$216</definedName>
    <definedName name="무궁화1203">[31]데이타!$E$217</definedName>
    <definedName name="무궁화1504">[31]데이타!$E$218</definedName>
    <definedName name="무궁화1805">[31]데이타!$E$219</definedName>
    <definedName name="무궁화2006">[31]데이타!$E$220</definedName>
    <definedName name="무근" localSheetId="0">#REF!</definedName>
    <definedName name="무근">#REF!</definedName>
    <definedName name="무수축몰탈" localSheetId="0">#REF!</definedName>
    <definedName name="무수축몰탈">#REF!</definedName>
    <definedName name="무수축콘크리트" localSheetId="0">#REF!</definedName>
    <definedName name="무수축콘크리트" localSheetId="1">#REF!</definedName>
    <definedName name="무수축콘크리트">#REF!</definedName>
    <definedName name="무안">[43]노무비!$B$12</definedName>
    <definedName name="무한궤도크레인10TON_0.29M3_" localSheetId="1">#REF!</definedName>
    <definedName name="무한궤도크레인10TON_0.29M3_">#REF!</definedName>
    <definedName name="문" localSheetId="1">원가계산서!문</definedName>
    <definedName name="문">[6]!문</definedName>
    <definedName name="물" localSheetId="0">#REF!</definedName>
    <definedName name="물">#REF!</definedName>
    <definedName name="물가" localSheetId="1">#REF!</definedName>
    <definedName name="물가">#REF!</definedName>
    <definedName name="물가2" localSheetId="1">#REF!</definedName>
    <definedName name="물가2">#REF!</definedName>
    <definedName name="물가변동내역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자료" localSheetId="1">#REF!</definedName>
    <definedName name="물가자료">#REF!</definedName>
    <definedName name="물가정보" localSheetId="1">#REF!</definedName>
    <definedName name="물가정보">#REF!</definedName>
    <definedName name="물량집계" localSheetId="1">#REF!</definedName>
    <definedName name="물량집계">#REF!</definedName>
    <definedName name="물량집계1" localSheetId="1">#REF!</definedName>
    <definedName name="물량집계1">#REF!</definedName>
    <definedName name="물탱크5500L" localSheetId="1">#REF!</definedName>
    <definedName name="물탱크5500L">#REF!</definedName>
    <definedName name="물탱크5500경비">[33]중기사용료산출근거!$G$725</definedName>
    <definedName name="물탱크5500노무비">[33]중기사용료산출근거!$G$729</definedName>
    <definedName name="물탱크5500재료비">[33]중기사용료산출근거!$G$733</definedName>
    <definedName name="물푸기" localSheetId="1">#REF!</definedName>
    <definedName name="물푸기">#REF!</definedName>
    <definedName name="물푸레R5">[31]데이타!$E$221</definedName>
    <definedName name="물푸레R6">[31]데이타!$E$222</definedName>
    <definedName name="물푸레R8">[31]데이타!$E$223</definedName>
    <definedName name="뭔데">#N/A</definedName>
    <definedName name="뮤" localSheetId="0">#REF!</definedName>
    <definedName name="뮤" localSheetId="1">#REF!</definedName>
    <definedName name="뮤">#REF!</definedName>
    <definedName name="뮤2" localSheetId="0">#REF!</definedName>
    <definedName name="뮤2" localSheetId="1">#REF!</definedName>
    <definedName name="뮤2">#REF!</definedName>
    <definedName name="미"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#N/A</definedName>
    <definedName name="미2">#N/A</definedName>
    <definedName name="미3">#N/A</definedName>
    <definedName name="미끄럼방지시설2" localSheetId="0">BlankMacro1</definedName>
    <definedName name="미끄럼방지시설2">BlankMacro1</definedName>
    <definedName name="미리보기" localSheetId="0">갑지!미리보기</definedName>
    <definedName name="미선0804">[31]데이타!$E$224</definedName>
    <definedName name="미선1206">[31]데이타!$E$225</definedName>
    <definedName name="미장" localSheetId="1">#REF!</definedName>
    <definedName name="미장">#REF!</definedName>
    <definedName name="미장공" localSheetId="1">#REF!</definedName>
    <definedName name="미장공">#REF!</definedName>
    <definedName name="미지" localSheetId="1">#REF!</definedName>
    <definedName name="미지">#REF!</definedName>
    <definedName name="ㅂ" localSheetId="0">#REF!</definedName>
    <definedName name="ㅂ" localSheetId="1">#REF!</definedName>
    <definedName name="ㅂ">#REF!</definedName>
    <definedName name="ㅂㄱㄹㄷㅈㅅㄷ4ㅈ" localSheetId="0" hidden="1">#REF!</definedName>
    <definedName name="ㅂㄱㄹㄷㅈㅅㄷ4ㅈ" hidden="1">#REF!</definedName>
    <definedName name="ㅂㄷ"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#REF!</definedName>
    <definedName name="ㅂㅂㅂ"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 localSheetId="5" hidden="1">{"'용역비'!$A$4:$C$8"}</definedName>
    <definedName name="ㅂㅂㅂ" localSheetId="1" hidden="1">{"'용역비'!$A$4:$C$8"}</definedName>
    <definedName name="ㅂㅂㅂ" hidden="1">{"'용역비'!$A$4:$C$8"}</definedName>
    <definedName name="ㅂㅂㅂㅂ"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 localSheetId="1">원가계산서!ㅂㅂㅂㅂ</definedName>
    <definedName name="ㅂㅂㅂㅂ">[6]!ㅂㅂㅂㅂ</definedName>
    <definedName name="ㅂㅂㅂㅂㅂ"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ㅂㅂㅂㅂㅂㅂㅂ"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ㅈ" localSheetId="1">원가계산서!ㅂㅈ</definedName>
    <definedName name="ㅂㅈ">[6]!ㅂㅈ</definedName>
    <definedName name="ㅂㅈㄱㄷㅈㅂㄱㅈㄷㅂㄱ" hidden="1">{#N/A,#N/A,FALSE,"이정표"}</definedName>
    <definedName name="ㅂㅈㄱㅂㄷㄱㅈㄷㄱ" hidden="1">{#N/A,#N/A,FALSE,"구조2"}</definedName>
    <definedName name="ㅂㅈㄷㄱㅈㅂ" localSheetId="0" hidden="1">#REF!</definedName>
    <definedName name="ㅂㅈㄷㄱㅈㅂ" hidden="1">#REF!</definedName>
    <definedName name="ㅂㅈㄷㅂㅈㄷ" localSheetId="1">#REF!</definedName>
    <definedName name="ㅂㅈㄷㅂㅈㄷ">#REF!</definedName>
    <definedName name="ㅂㅈㅂㅈ">#N/A</definedName>
    <definedName name="ㅂ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 localSheetId="0">#REF!</definedName>
    <definedName name="바">#REF!</definedName>
    <definedName name="바니쉬산출" localSheetId="1">#REF!</definedName>
    <definedName name="바니쉬산출">#REF!</definedName>
    <definedName name="바닥몰" localSheetId="1">#REF!</definedName>
    <definedName name="바닥몰">#REF!</definedName>
    <definedName name="바리" localSheetId="1">#REF!</definedName>
    <definedName name="바리">#REF!</definedName>
    <definedName name="박"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박광민" localSheetId="0">#REF!</definedName>
    <definedName name="박광민" localSheetId="1">#REF!</definedName>
    <definedName name="박광민">#REF!</definedName>
    <definedName name="박민민" localSheetId="0">#REF!</definedName>
    <definedName name="박민민" localSheetId="1">#REF!</definedName>
    <definedName name="박민민">#REF!</definedName>
    <definedName name="박세훈" localSheetId="1">#REF!</definedName>
    <definedName name="박세훈">#REF!</definedName>
    <definedName name="박태기" localSheetId="0">#REF!</definedName>
    <definedName name="박태기" localSheetId="1">#REF!</definedName>
    <definedName name="박태기">#REF!</definedName>
    <definedName name="박피" localSheetId="1">#REF!</definedName>
    <definedName name="박피">#REF!</definedName>
    <definedName name="반송1012">[31]데이타!$E$148</definedName>
    <definedName name="반송1215">[31]데이타!$E$149</definedName>
    <definedName name="반송1518">[31]데이타!$E$150</definedName>
    <definedName name="반송1520">[31]데이타!$E$151</definedName>
    <definedName name="반송2022">[31]데이타!$E$152</definedName>
    <definedName name="반영">[44]노무비!$B$2</definedName>
    <definedName name="반영근">[44]노무비!$B$10</definedName>
    <definedName name="반영근1">[44]노무비!$B$8</definedName>
    <definedName name="반중력식옹벽개소별명세" localSheetId="0">#REF!</definedName>
    <definedName name="반중력식옹벽개소별명세">#REF!</definedName>
    <definedName name="반중력식옹벽단위수량산식_성토구배1.5_1.8" localSheetId="0">#REF!</definedName>
    <definedName name="반중력식옹벽단위수량산식_성토구배1.5_1.8">#REF!</definedName>
    <definedName name="반중력식옹벽단위수량표_성토구배1.5_1.8" localSheetId="0">#REF!</definedName>
    <definedName name="반중력식옹벽단위수량표_성토구배1.5_1.8">#REF!</definedName>
    <definedName name="반중력식옹벽단위수량표및치수표_수평" localSheetId="0">#REF!</definedName>
    <definedName name="반중력식옹벽단위수량표및치수표_수평">#REF!</definedName>
    <definedName name="반중력식옹벽수량집계" localSheetId="0">#REF!</definedName>
    <definedName name="반중력식옹벽수량집계">#REF!</definedName>
    <definedName name="반중력식옹벽치수표_성토구배1.5_1.8" localSheetId="0">#REF!</definedName>
    <definedName name="반중력식옹벽치수표_성토구배1.5_1.8">#REF!</definedName>
    <definedName name="반중력식용벽단위수량산식_수평" localSheetId="0">#REF!</definedName>
    <definedName name="반중력식용벽단위수량산식_수평">#REF!</definedName>
    <definedName name="발전기25KW" localSheetId="1">#REF!</definedName>
    <definedName name="발전기25KW">#REF!</definedName>
    <definedName name="발파암구간선택층포장공제면적산출" localSheetId="0">#REF!</definedName>
    <definedName name="발파암구간선택층포장공제면적산출">#REF!</definedName>
    <definedName name="발파암소할대형30cm미만" localSheetId="1">#REF!</definedName>
    <definedName name="발파암소할대형30cm미만">#REF!</definedName>
    <definedName name="발파암소할대형30cm이상" localSheetId="1">#REF!</definedName>
    <definedName name="발파암소할대형30cm이상">#REF!</definedName>
    <definedName name="방류펌프" localSheetId="1">#REF!</definedName>
    <definedName name="방류펌프">#REF!</definedName>
    <definedName name="방방호벽" localSheetId="1">#REF!</definedName>
    <definedName name="방방호벽">#REF!</definedName>
    <definedName name="방부각재">931007</definedName>
    <definedName name="방부원주">1064010</definedName>
    <definedName name="방부판재">1037435</definedName>
    <definedName name="방수">#REF!</definedName>
    <definedName name="방수1" localSheetId="1">#REF!</definedName>
    <definedName name="방수1">#REF!</definedName>
    <definedName name="방수2" localSheetId="1">#REF!</definedName>
    <definedName name="방수2">#REF!</definedName>
    <definedName name="방수공" localSheetId="1">#REF!</definedName>
    <definedName name="방수공">#REF!</definedName>
    <definedName name="방수몰탈" localSheetId="1">#REF!</definedName>
    <definedName name="방수몰탈">#REF!</definedName>
    <definedName name="방음벽" localSheetId="0">#REF!</definedName>
    <definedName name="방음벽">#REF!</definedName>
    <definedName name="방진.도금" localSheetId="1">#REF!</definedName>
    <definedName name="방진.도금">#REF!</definedName>
    <definedName name="방철" localSheetId="1">#REF!</definedName>
    <definedName name="방철">#REF!</definedName>
    <definedName name="방콘2402" localSheetId="1">#REF!</definedName>
    <definedName name="방콘2402">#REF!</definedName>
    <definedName name="방합3회1" localSheetId="1">#REF!</definedName>
    <definedName name="방합3회1">#REF!</definedName>
    <definedName name="방합3회2" localSheetId="1">#REF!</definedName>
    <definedName name="방합3회2">#REF!</definedName>
    <definedName name="방호벽" localSheetId="0">#REF!</definedName>
    <definedName name="방호벽" localSheetId="1">#REF!</definedName>
    <definedName name="방호벽">#REF!</definedName>
    <definedName name="방호벽1" localSheetId="1">#REF!</definedName>
    <definedName name="방호벽1">#REF!</definedName>
    <definedName name="방호벽2" localSheetId="1">#REF!</definedName>
    <definedName name="방호벽2">#REF!</definedName>
    <definedName name="방호벽철근" localSheetId="1">#REF!</definedName>
    <definedName name="방호벽철근">#REF!</definedName>
    <definedName name="방화구획" localSheetId="1">#REF!</definedName>
    <definedName name="방화구획">#REF!</definedName>
    <definedName name="배_관_공" localSheetId="1">#REF!</definedName>
    <definedName name="배_관_공">#REF!</definedName>
    <definedName name="배_관_공___0" localSheetId="1">#REF!</definedName>
    <definedName name="배_관_공___0">#REF!</definedName>
    <definedName name="배_관_공___2" localSheetId="1">#REF!</definedName>
    <definedName name="배_관_공___2">#REF!</definedName>
    <definedName name="배관공" localSheetId="1">#REF!</definedName>
    <definedName name="배관공">#REF!</definedName>
    <definedName name="배롱R10경" localSheetId="1">#REF!</definedName>
    <definedName name="배롱R10경">#REF!</definedName>
    <definedName name="배롱R10노" localSheetId="1">#REF!</definedName>
    <definedName name="배롱R10노">#REF!</definedName>
    <definedName name="배롱R10재" localSheetId="1">#REF!</definedName>
    <definedName name="배롱R10재">#REF!</definedName>
    <definedName name="배롱R6" localSheetId="1">#REF!</definedName>
    <definedName name="배롱R6">#REF!</definedName>
    <definedName name="배롱R6경" localSheetId="1">#REF!</definedName>
    <definedName name="배롱R6경">#REF!</definedName>
    <definedName name="배롱R6노" localSheetId="1">#REF!</definedName>
    <definedName name="배롱R6노">#REF!</definedName>
    <definedName name="배롱R6재" localSheetId="1">#REF!</definedName>
    <definedName name="배롱R6재">#REF!</definedName>
    <definedName name="배롱나무" localSheetId="0">#REF!</definedName>
    <definedName name="배롱나무" localSheetId="1">#REF!</definedName>
    <definedName name="배롱나무">#REF!</definedName>
    <definedName name="배면방수" localSheetId="1">#REF!</definedName>
    <definedName name="배면방수">#REF!</definedName>
    <definedName name="배수관날개벽집계" localSheetId="0">#REF!</definedName>
    <definedName name="배수관날개벽집계">#REF!</definedName>
    <definedName name="배수관제작직관" localSheetId="1">#REF!</definedName>
    <definedName name="배수관제작직관">#REF!</definedName>
    <definedName name="배수구" localSheetId="1">#REF!</definedName>
    <definedName name="배수구">#REF!</definedName>
    <definedName name="배연기기" localSheetId="1">#REF!</definedName>
    <definedName name="배연기기">#REF!</definedName>
    <definedName name="배전" localSheetId="0">#REF!</definedName>
    <definedName name="배전">[34]노무!#REF!</definedName>
    <definedName name="배전반자재단가영" localSheetId="1">#REF!</definedName>
    <definedName name="배전반자재단가영">#REF!</definedName>
    <definedName name="배토판19ton">"Picture 11"</definedName>
    <definedName name="배토판32ton">"Picture 10"</definedName>
    <definedName name="백02간재">'[37]기계경비(시간당)'!$H$161</definedName>
    <definedName name="백02간재티스제외">'[37]기계경비(시간당)'!$H$162</definedName>
    <definedName name="백02노무">'[37]기계경비(시간당)'!$H$153</definedName>
    <definedName name="백02노무야간">'[37]기계경비(시간당)'!$H$157</definedName>
    <definedName name="백02손료">'[37]기계경비(시간당)'!$H$149</definedName>
    <definedName name="백04간재">'[37]기계경비(시간당)'!$H$145</definedName>
    <definedName name="백04간재티스제외">'[37]기계경비(시간당)'!$H$146</definedName>
    <definedName name="백04노무">'[37]기계경비(시간당)'!$H$137</definedName>
    <definedName name="백04노무야간">'[37]기계경비(시간당)'!$H$141</definedName>
    <definedName name="백04손료">'[37]기계경비(시간당)'!$H$133</definedName>
    <definedName name="백07간재">'[37]기계경비(시간당)'!$H$129</definedName>
    <definedName name="백07노무">'[37]기계경비(시간당)'!$H$121</definedName>
    <definedName name="백07손료">'[37]기계경비(시간당)'!$H$117</definedName>
    <definedName name="백목련R10경">#REF!</definedName>
    <definedName name="백목련R10노" localSheetId="1">#REF!</definedName>
    <definedName name="백목련R10노">#REF!</definedName>
    <definedName name="백목련R10재" localSheetId="1">#REF!</definedName>
    <definedName name="백목련R10재">#REF!</definedName>
    <definedName name="백목련R6" localSheetId="1">#REF!</definedName>
    <definedName name="백목련R6">#REF!</definedName>
    <definedName name="백목련R6경" localSheetId="1">#REF!</definedName>
    <definedName name="백목련R6경">#REF!</definedName>
    <definedName name="백목련R6노" localSheetId="1">#REF!</definedName>
    <definedName name="백목련R6노">#REF!</definedName>
    <definedName name="백목련R6재" localSheetId="1">#REF!</definedName>
    <definedName name="백목련R6재">#REF!</definedName>
    <definedName name="백호우작업효율" localSheetId="1">#REF!</definedName>
    <definedName name="백호우작업효율">#REF!</definedName>
    <definedName name="버림콘크리트" localSheetId="1">#REF!</definedName>
    <definedName name="버림콘크리트">#REF!</definedName>
    <definedName name="번호" localSheetId="0">#REF!</definedName>
    <definedName name="번호">#REF!</definedName>
    <definedName name="벌개제근" localSheetId="1">#REF!</definedName>
    <definedName name="벌개제근">#REF!</definedName>
    <definedName name="벌목단가산출" localSheetId="1">#REF!</definedName>
    <definedName name="벌목단가산출">#REF!</definedName>
    <definedName name="법면보호블럭" localSheetId="1">#REF!</definedName>
    <definedName name="법면보호블럭">#REF!</definedName>
    <definedName name="법원마크" localSheetId="1">#REF!</definedName>
    <definedName name="법원마크">#REF!</definedName>
    <definedName name="벤토나이트" localSheetId="1">#REF!</definedName>
    <definedName name="벤토나이트">#REF!</definedName>
    <definedName name="벽높이" localSheetId="1">#REF!</definedName>
    <definedName name="벽높이">#REF!</definedName>
    <definedName name="벽돌" localSheetId="1">#REF!</definedName>
    <definedName name="벽돌">#REF!</definedName>
    <definedName name="벽체" localSheetId="0">#REF!</definedName>
    <definedName name="벽체">#REF!</definedName>
    <definedName name="변">#N/A</definedName>
    <definedName name="변간접노무비" localSheetId="1">#REF!</definedName>
    <definedName name="변간접노무비">#REF!</definedName>
    <definedName name="변경개요1" localSheetId="1">#REF!</definedName>
    <definedName name="변경개요1">#REF!</definedName>
    <definedName name="변경개요2" localSheetId="1">#REF!</definedName>
    <definedName name="변경개요2">#REF!</definedName>
    <definedName name="변경개요3" localSheetId="1">#REF!</definedName>
    <definedName name="변경개요3">#REF!</definedName>
    <definedName name="변경개요4" localSheetId="1">#REF!</definedName>
    <definedName name="변경개요4">#REF!</definedName>
    <definedName name="변경공사원가" localSheetId="1">#REF!</definedName>
    <definedName name="변경공사원가">#REF!</definedName>
    <definedName name="변경구조물공계" localSheetId="1">#REF!</definedName>
    <definedName name="변경구조물공계">#REF!</definedName>
    <definedName name="변경부대공계" localSheetId="1">#REF!</definedName>
    <definedName name="변경부대공계">#REF!</definedName>
    <definedName name="변경비" localSheetId="1">#REF!</definedName>
    <definedName name="변경비">#REF!</definedName>
    <definedName name="변경토공계" localSheetId="1">#REF!</definedName>
    <definedName name="변경토공계">#REF!</definedName>
    <definedName name="변경포장공계" localSheetId="1">#REF!</definedName>
    <definedName name="변경포장공계">#REF!</definedName>
    <definedName name="변고용보험료" localSheetId="1">#REF!</definedName>
    <definedName name="변고용보험료">#REF!</definedName>
    <definedName name="변공급가액" localSheetId="1">#REF!</definedName>
    <definedName name="변공급가액">#REF!</definedName>
    <definedName name="변공사개요1" localSheetId="1">#REF!</definedName>
    <definedName name="변공사개요1">#REF!</definedName>
    <definedName name="변공사개요2" localSheetId="1">#REF!</definedName>
    <definedName name="변공사개요2">#REF!</definedName>
    <definedName name="변공사개요3" localSheetId="1">#REF!</definedName>
    <definedName name="변공사개요3">#REF!</definedName>
    <definedName name="변공사개요4" localSheetId="1">#REF!</definedName>
    <definedName name="변공사개요4">#REF!</definedName>
    <definedName name="변관급자재대" localSheetId="1">#REF!</definedName>
    <definedName name="변관급자재대">#REF!</definedName>
    <definedName name="변관급자재비">#N/A</definedName>
    <definedName name="변기타경비" localSheetId="1">#REF!</definedName>
    <definedName name="변기타경비">#REF!</definedName>
    <definedName name="변노무비" localSheetId="1">#REF!</definedName>
    <definedName name="변노무비">#REF!</definedName>
    <definedName name="변도급액" localSheetId="1">#REF!</definedName>
    <definedName name="변도급액">#REF!</definedName>
    <definedName name="변보상비" localSheetId="1">#REF!</definedName>
    <definedName name="변보상비">#REF!</definedName>
    <definedName name="변부가가치세" localSheetId="1">#REF!</definedName>
    <definedName name="변부가가치세">#REF!</definedName>
    <definedName name="변산재보험료" localSheetId="1">#REF!</definedName>
    <definedName name="변산재보험료">#REF!</definedName>
    <definedName name="변수수료" localSheetId="1">#REF!</definedName>
    <definedName name="변수수료">#REF!</definedName>
    <definedName name="변순공사원가" localSheetId="1">#REF!</definedName>
    <definedName name="변순공사원가">#REF!</definedName>
    <definedName name="변안전관리비" localSheetId="1">#REF!</definedName>
    <definedName name="변안전관리비">#REF!</definedName>
    <definedName name="변이윤" localSheetId="1">#REF!</definedName>
    <definedName name="변이윤">#REF!</definedName>
    <definedName name="변일반관리비" localSheetId="1">#REF!</definedName>
    <definedName name="변일반관리비">#REF!</definedName>
    <definedName name="변재료비" localSheetId="1">#REF!</definedName>
    <definedName name="변재료비">#REF!</definedName>
    <definedName name="변제간접노무비" localSheetId="1">#REF!</definedName>
    <definedName name="변제간접노무비">#REF!</definedName>
    <definedName name="변제공급가액" localSheetId="1">#REF!</definedName>
    <definedName name="변제공급가액">#REF!</definedName>
    <definedName name="변제기타경비" localSheetId="1">#REF!</definedName>
    <definedName name="변제기타경비">#REF!</definedName>
    <definedName name="변제도급액" localSheetId="1">#REF!</definedName>
    <definedName name="변제도급액">#REF!</definedName>
    <definedName name="변제부가가치세" localSheetId="1">#REF!</definedName>
    <definedName name="변제부가가치세">#REF!</definedName>
    <definedName name="변제산재보험료" localSheetId="1">#REF!</definedName>
    <definedName name="변제산재보험료">#REF!</definedName>
    <definedName name="변제순공사원가" localSheetId="1">#REF!</definedName>
    <definedName name="변제순공사원가">#REF!</definedName>
    <definedName name="변제안전관리비" localSheetId="1">#REF!</definedName>
    <definedName name="변제안전관리비">#REF!</definedName>
    <definedName name="변제이윤" localSheetId="1">#REF!</definedName>
    <definedName name="변제이윤">#REF!</definedName>
    <definedName name="변제일반관리비" localSheetId="1">#REF!</definedName>
    <definedName name="변제일반관리비">#REF!</definedName>
    <definedName name="변총공사비">#N/A</definedName>
    <definedName name="변폐기물처리비" localSheetId="1">#REF!</definedName>
    <definedName name="변폐기물처리비">#REF!</definedName>
    <definedName name="보_온_공" localSheetId="1">#REF!</definedName>
    <definedName name="보_온_공">#REF!</definedName>
    <definedName name="보_온_공___0" localSheetId="1">#REF!</definedName>
    <definedName name="보_온_공___0">#REF!</definedName>
    <definedName name="보_온_공___2" localSheetId="1">#REF!</definedName>
    <definedName name="보_온_공___2">#REF!</definedName>
    <definedName name="보강구조물공" localSheetId="1">#REF!</definedName>
    <definedName name="보강구조물공">#REF!</definedName>
    <definedName name="보도경계블럭수량" localSheetId="0">#REF!</definedName>
    <definedName name="보도경계블럭수량">#N/A</definedName>
    <definedName name="보도구간총집계표" localSheetId="0">#REF!</definedName>
    <definedName name="보도구간총집계표">#REF!</definedName>
    <definedName name="보도단윗" localSheetId="0">{"Book1","부대-(표지판,데리,가드).xls","부대-(낙,차,중분대).xls"}</definedName>
    <definedName name="보도단윗">{"Book1","부대-(표지판,데리,가드).xls","부대-(낙,차,중분대).xls"}</definedName>
    <definedName name="보도브럭등급">#N/A</definedName>
    <definedName name="보도블럭현황" localSheetId="0">#REF!</definedName>
    <definedName name="보도블럭현황">#REF!</definedName>
    <definedName name="보도연장조소" localSheetId="0">#REF!</definedName>
    <definedName name="보도연장조소">#REF!</definedName>
    <definedName name="보도일반구간집계표" localSheetId="0">#REF!</definedName>
    <definedName name="보도일반구간집계표">#REF!</definedName>
    <definedName name="보도일반구간현황" localSheetId="0">#REF!</definedName>
    <definedName name="보도일반구간현황">#REF!</definedName>
    <definedName name="보도총수량" localSheetId="0">#REF!</definedName>
    <definedName name="보도총수량">#REF!</definedName>
    <definedName name="보링" localSheetId="5" hidden="1">{#N/A,#N/A,FALSE,"포장2"}</definedName>
    <definedName name="보링" localSheetId="1" hidden="1">{#N/A,#N/A,FALSE,"포장2"}</definedName>
    <definedName name="보링" hidden="1">{#N/A,#N/A,FALSE,"포장2"}</definedName>
    <definedName name="보링공">#REF!</definedName>
    <definedName name="보상비" localSheetId="1">#REF!</definedName>
    <definedName name="보상비">#REF!</definedName>
    <definedName name="보오링그라우팅"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완자료복사" localSheetId="1">#REF!</definedName>
    <definedName name="보완자료복사">#REF!</definedName>
    <definedName name="보인" localSheetId="0">#REF!</definedName>
    <definedName name="보인" localSheetId="1">#REF!</definedName>
    <definedName name="보인">#REF!</definedName>
    <definedName name="보조" localSheetId="0">#REF!</definedName>
    <definedName name="보조">#REF!</definedName>
    <definedName name="보조1" localSheetId="0">#REF!</definedName>
    <definedName name="보조1">#REF!</definedName>
    <definedName name="보조2" localSheetId="0">#REF!</definedName>
    <definedName name="보조2">#REF!</definedName>
    <definedName name="보조기층" localSheetId="0">#REF!</definedName>
    <definedName name="보조기층">#REF!</definedName>
    <definedName name="보조기층10경비" localSheetId="1">#REF!</definedName>
    <definedName name="보조기층10경비">#REF!</definedName>
    <definedName name="보조기층10계" localSheetId="1">#REF!</definedName>
    <definedName name="보조기층10계">#REF!</definedName>
    <definedName name="보조기층10노무비" localSheetId="1">#REF!</definedName>
    <definedName name="보조기층10노무비">#REF!</definedName>
    <definedName name="보조기층10다짐경비" localSheetId="1">#REF!</definedName>
    <definedName name="보조기층10다짐경비">#REF!</definedName>
    <definedName name="보조기층10다짐계" localSheetId="1">#REF!</definedName>
    <definedName name="보조기층10다짐계">#REF!</definedName>
    <definedName name="보조기층10다짐노무비" localSheetId="1">#REF!</definedName>
    <definedName name="보조기층10다짐노무비">#REF!</definedName>
    <definedName name="보조기층10다짐재료비" localSheetId="1">#REF!</definedName>
    <definedName name="보조기층10다짐재료비">#REF!</definedName>
    <definedName name="보조기층10부설경비" localSheetId="1">#REF!</definedName>
    <definedName name="보조기층10부설경비">#REF!</definedName>
    <definedName name="보조기층10부설계" localSheetId="1">#REF!</definedName>
    <definedName name="보조기층10부설계">#REF!</definedName>
    <definedName name="보조기층10부설노무비" localSheetId="1">#REF!</definedName>
    <definedName name="보조기층10부설노무비">#REF!</definedName>
    <definedName name="보조기층10부설재료비" localSheetId="1">#REF!</definedName>
    <definedName name="보조기층10부설재료비">#REF!</definedName>
    <definedName name="보조기층10살수노무비" localSheetId="1">#REF!</definedName>
    <definedName name="보조기층10살수노무비">#REF!</definedName>
    <definedName name="보조기층10재료비" localSheetId="1">#REF!</definedName>
    <definedName name="보조기층10재료비">#REF!</definedName>
    <definedName name="보조기층2.5경비" localSheetId="1">#REF!</definedName>
    <definedName name="보조기층2.5경비">#REF!</definedName>
    <definedName name="보조기층2.5계" localSheetId="1">#REF!</definedName>
    <definedName name="보조기층2.5계">#REF!</definedName>
    <definedName name="보조기층2.5노무비" localSheetId="1">#REF!</definedName>
    <definedName name="보조기층2.5노무비">#REF!</definedName>
    <definedName name="보조기층2.5다짐경비" localSheetId="1">#REF!</definedName>
    <definedName name="보조기층2.5다짐경비">#REF!</definedName>
    <definedName name="보조기층2.5다짐계" localSheetId="1">#REF!</definedName>
    <definedName name="보조기층2.5다짐계">#REF!</definedName>
    <definedName name="보조기층2.5다짐노무비" localSheetId="1">#REF!</definedName>
    <definedName name="보조기층2.5다짐노무비">#REF!</definedName>
    <definedName name="보조기층2.5다짐재료비" localSheetId="1">#REF!</definedName>
    <definedName name="보조기층2.5다짐재료비">#REF!</definedName>
    <definedName name="보조기층2.5부설계" localSheetId="1">#REF!</definedName>
    <definedName name="보조기층2.5부설계">#REF!</definedName>
    <definedName name="보조기층2.5부설노무비" localSheetId="1">#REF!</definedName>
    <definedName name="보조기층2.5부설노무비">#REF!</definedName>
    <definedName name="보조기층2.5살수계" localSheetId="1">#REF!</definedName>
    <definedName name="보조기층2.5살수계">#REF!</definedName>
    <definedName name="보조기층2.5살수노무비" localSheetId="1">#REF!</definedName>
    <definedName name="보조기층2.5살수노무비">#REF!</definedName>
    <definedName name="보조기층2.5재료비" localSheetId="1">#REF!</definedName>
    <definedName name="보조기층2.5재료비">#REF!</definedName>
    <definedName name="보조기층기계경비" localSheetId="1">#REF!</definedName>
    <definedName name="보조기층기계경비">#REF!</definedName>
    <definedName name="보조기층기계계" localSheetId="1">#REF!</definedName>
    <definedName name="보조기층기계계">#REF!</definedName>
    <definedName name="보조기층기계노무비" localSheetId="1">#REF!</definedName>
    <definedName name="보조기층기계노무비">#REF!</definedName>
    <definedName name="보조기층기계부설기계경비" localSheetId="1">#REF!</definedName>
    <definedName name="보조기층기계부설기계경비">#REF!</definedName>
    <definedName name="보조기층기계부설기계계" localSheetId="1">#REF!</definedName>
    <definedName name="보조기층기계부설기계계">#REF!</definedName>
    <definedName name="보조기층기계부설기계노무비" localSheetId="1">#REF!</definedName>
    <definedName name="보조기층기계부설기계노무비">#REF!</definedName>
    <definedName name="보조기층기계부설기계재료비" localSheetId="1">#REF!</definedName>
    <definedName name="보조기층기계부설기계재료비">#REF!</definedName>
    <definedName name="보조기층기계부설인력경비" localSheetId="1">#REF!</definedName>
    <definedName name="보조기층기계부설인력경비">#REF!</definedName>
    <definedName name="보조기층기계부설인력계" localSheetId="1">#REF!</definedName>
    <definedName name="보조기층기계부설인력계">#REF!</definedName>
    <definedName name="보조기층기계부설인력노무비" localSheetId="1">#REF!</definedName>
    <definedName name="보조기층기계부설인력노무비">#REF!</definedName>
    <definedName name="보조기층기계부설인력재료비" localSheetId="1">#REF!</definedName>
    <definedName name="보조기층기계부설인력재료비">#REF!</definedName>
    <definedName name="보조기층기계살수경비" localSheetId="1">#REF!</definedName>
    <definedName name="보조기층기계살수경비">#REF!</definedName>
    <definedName name="보조기층기계살수계" localSheetId="1">#REF!</definedName>
    <definedName name="보조기층기계살수계">#REF!</definedName>
    <definedName name="보조기층기계살수노무비" localSheetId="1">#REF!</definedName>
    <definedName name="보조기층기계살수노무비">#REF!</definedName>
    <definedName name="보조기층기계살수재료비" localSheetId="1">#REF!</definedName>
    <definedName name="보조기층기계살수재료비">#REF!</definedName>
    <definedName name="보조기층기계재료비" localSheetId="1">#REF!</definedName>
    <definedName name="보조기층기계재료비">#REF!</definedName>
    <definedName name="보조기층기계전압진동경비" localSheetId="1">#REF!</definedName>
    <definedName name="보조기층기계전압진동경비">#REF!</definedName>
    <definedName name="보조기층기계전압진동계" localSheetId="1">#REF!</definedName>
    <definedName name="보조기층기계전압진동계">#REF!</definedName>
    <definedName name="보조기층기계전압진동노무비" localSheetId="1">#REF!</definedName>
    <definedName name="보조기층기계전압진동노무비">#REF!</definedName>
    <definedName name="보조기층기계전압진동재료비" localSheetId="1">#REF!</definedName>
    <definedName name="보조기층기계전압진동재료비">#REF!</definedName>
    <definedName name="보조기층기계전압타이어경비" localSheetId="1">#REF!</definedName>
    <definedName name="보조기층기계전압타이어경비">#REF!</definedName>
    <definedName name="보조기층기계전압타이어계" localSheetId="1">#REF!</definedName>
    <definedName name="보조기층기계전압타이어계">#REF!</definedName>
    <definedName name="보조기층기계전압타이어노무비" localSheetId="1">#REF!</definedName>
    <definedName name="보조기층기계전압타이어노무비">#REF!</definedName>
    <definedName name="보조기층기계전압타이어재료비" localSheetId="1">#REF!</definedName>
    <definedName name="보조기층기계전압타이어재료비">#REF!</definedName>
    <definedName name="보조기층부설" localSheetId="1">#REF!</definedName>
    <definedName name="보조기층부설">#REF!</definedName>
    <definedName name="보조기층운반경비" localSheetId="1">#REF!</definedName>
    <definedName name="보조기층운반경비">#REF!</definedName>
    <definedName name="보조기층운반계" localSheetId="1">#REF!</definedName>
    <definedName name="보조기층운반계">#REF!</definedName>
    <definedName name="보조기층운반노무비" localSheetId="1">#REF!</definedName>
    <definedName name="보조기층운반노무비">#REF!</definedName>
    <definedName name="보조기층운반재료비" localSheetId="1">#REF!</definedName>
    <definedName name="보조기층운반재료비">#REF!</definedName>
    <definedName name="보조기층인력경비" localSheetId="1">#REF!</definedName>
    <definedName name="보조기층인력경비">#REF!</definedName>
    <definedName name="보조기층인력계" localSheetId="1">#REF!</definedName>
    <definedName name="보조기층인력계">#REF!</definedName>
    <definedName name="보조기층인력노무비" localSheetId="1">#REF!</definedName>
    <definedName name="보조기층인력노무비">#REF!</definedName>
    <definedName name="보조기층인력부설경비" localSheetId="1">#REF!</definedName>
    <definedName name="보조기층인력부설경비">#REF!</definedName>
    <definedName name="보조기층인력부설계" localSheetId="1">#REF!</definedName>
    <definedName name="보조기층인력부설계">#REF!</definedName>
    <definedName name="보조기층인력부설노무비" localSheetId="1">#REF!</definedName>
    <definedName name="보조기층인력부설노무비">#REF!</definedName>
    <definedName name="보조기층인력부설재료비" localSheetId="1">#REF!</definedName>
    <definedName name="보조기층인력부설재료비">#REF!</definedName>
    <definedName name="보조기층인력살수경비" localSheetId="1">#REF!</definedName>
    <definedName name="보조기층인력살수경비">#REF!</definedName>
    <definedName name="보조기층인력살수계" localSheetId="1">#REF!</definedName>
    <definedName name="보조기층인력살수계">#REF!</definedName>
    <definedName name="보조기층인력살수노무비" localSheetId="1">#REF!</definedName>
    <definedName name="보조기층인력살수노무비">#REF!</definedName>
    <definedName name="보조기층인력살수재료비" localSheetId="1">#REF!</definedName>
    <definedName name="보조기층인력살수재료비">#REF!</definedName>
    <definedName name="보조기층인력재료비" localSheetId="1">#REF!</definedName>
    <definedName name="보조기층인력재료비">#REF!</definedName>
    <definedName name="보조기층인력전압진동경비" localSheetId="1">#REF!</definedName>
    <definedName name="보조기층인력전압진동경비">#REF!</definedName>
    <definedName name="보조기층인력전압진동계" localSheetId="1">#REF!</definedName>
    <definedName name="보조기층인력전압진동계">#REF!</definedName>
    <definedName name="보조기층인력전압진동노무비" localSheetId="1">#REF!</definedName>
    <definedName name="보조기층인력전압진동노무비">#REF!</definedName>
    <definedName name="보조기층인력전압진동재료비" localSheetId="1">#REF!</definedName>
    <definedName name="보조기층인력전압진동재료비">#REF!</definedName>
    <definedName name="보조기층인력전압타이어경비" localSheetId="1">#REF!</definedName>
    <definedName name="보조기층인력전압타이어경비">#REF!</definedName>
    <definedName name="보조기층인력전압타이어계" localSheetId="1">#REF!</definedName>
    <definedName name="보조기층인력전압타이어계">#REF!</definedName>
    <definedName name="보조기층인력전압타이어노무비" localSheetId="1">#REF!</definedName>
    <definedName name="보조기층인력전압타이어노무비">#REF!</definedName>
    <definedName name="보조기층인력전압타이어재료비" localSheetId="1">#REF!</definedName>
    <definedName name="보조기층인력전압타이어재료비">#REF!</definedName>
    <definedName name="보조연" localSheetId="1">#REF!</definedName>
    <definedName name="보조연">#REF!</definedName>
    <definedName name="보조원" localSheetId="1">#REF!</definedName>
    <definedName name="보조원">#REF!</definedName>
    <definedName name="보차도경계블럭수량" localSheetId="0">#REF!</definedName>
    <definedName name="보차도경계블럭수량">#N/A</definedName>
    <definedName name="보통">[34]노무!#REF!</definedName>
    <definedName name="보통인부" localSheetId="0">#REF!</definedName>
    <definedName name="보통인부">'[37]기계경비(시간당)'!$D$2</definedName>
    <definedName name="보통인부___0" localSheetId="1">#REF!</definedName>
    <definedName name="보통인부___0">#REF!</definedName>
    <definedName name="보통인부___2" localSheetId="1">#REF!</definedName>
    <definedName name="보통인부___2">#REF!</definedName>
    <definedName name="보통인부B10">[31]식재인부!$C$24</definedName>
    <definedName name="보통인부B4이하">[31]식재인부!$C$18</definedName>
    <definedName name="보통인부B5">[31]식재인부!$C$19</definedName>
    <definedName name="보통인부B6">[31]식재인부!$C$20</definedName>
    <definedName name="보통인부B8">[31]식재인부!$C$22</definedName>
    <definedName name="보통인부R10">[31]식재인부!$C$54</definedName>
    <definedName name="보통인부R12">[31]식재인부!$C$56</definedName>
    <definedName name="보통인부R15">[31]식재인부!$C$59</definedName>
    <definedName name="보통인부R4이하">[31]식재인부!$C$48</definedName>
    <definedName name="보통인부R5">[31]식재인부!$C$49</definedName>
    <definedName name="보통인부R6">[31]식재인부!$C$50</definedName>
    <definedName name="보통인부R7">[31]식재인부!$C$51</definedName>
    <definedName name="보통인부R8">[31]식재인부!$C$52</definedName>
    <definedName name="보험료">#N/A</definedName>
    <definedName name="보호몰탈1" localSheetId="1">#REF!</definedName>
    <definedName name="보호몰탈1">#REF!</definedName>
    <definedName name="보호몰탈2" localSheetId="1">#REF!</definedName>
    <definedName name="보호몰탈2">#REF!</definedName>
    <definedName name="보호몰탈3" localSheetId="1">#REF!</definedName>
    <definedName name="보호몰탈3">#REF!</definedName>
    <definedName name="보호블럭_육교용_기초" localSheetId="0">#REF!</definedName>
    <definedName name="보호블럭_육교용_기초">#REF!</definedName>
    <definedName name="보호블럭_육교용_도수로" localSheetId="0">#REF!</definedName>
    <definedName name="보호블럭_육교용_도수로">#REF!</definedName>
    <definedName name="보호블럭_하천용_기초" localSheetId="0">#REF!</definedName>
    <definedName name="보호블럭_하천용_기초">#REF!</definedName>
    <definedName name="보호블럭_하천용_도수로" localSheetId="0">#REF!</definedName>
    <definedName name="보호블럭_하천용_도수로">#REF!</definedName>
    <definedName name="보호블록_육교용_기초" localSheetId="0">#REF!</definedName>
    <definedName name="보호블록_육교용_기초">#REF!</definedName>
    <definedName name="보호상" localSheetId="1">#REF!</definedName>
    <definedName name="보호상">#REF!</definedName>
    <definedName name="보호측" localSheetId="1">#REF!</definedName>
    <definedName name="보호측">#REF!</definedName>
    <definedName name="보호하" localSheetId="1">#REF!</definedName>
    <definedName name="보호하">#REF!</definedName>
    <definedName name="복구">#N/A</definedName>
    <definedName name="복사" localSheetId="1">#REF!</definedName>
    <definedName name="복사">#REF!</definedName>
    <definedName name="복사1줄" localSheetId="1">#REF!</definedName>
    <definedName name="복사1줄">#REF!</definedName>
    <definedName name="복사2줄" localSheetId="1">#REF!</definedName>
    <definedName name="복사2줄">#REF!</definedName>
    <definedName name="복사3줄" localSheetId="1">#REF!</definedName>
    <definedName name="복사3줄">#REF!</definedName>
    <definedName name="복토" localSheetId="0">#REF!</definedName>
    <definedName name="복토" localSheetId="1">#REF!</definedName>
    <definedName name="복토">#REF!</definedName>
    <definedName name="부__가___가__치__세" localSheetId="1">#REF!</definedName>
    <definedName name="부__가___가__치__세">#REF!</definedName>
    <definedName name="부1" localSheetId="0">#REF!</definedName>
    <definedName name="부1">#REF!</definedName>
    <definedName name="부가가치세" localSheetId="1">#REF!</definedName>
    <definedName name="부가가치세">#REF!</definedName>
    <definedName name="부가가치세2" localSheetId="1">#REF!</definedName>
    <definedName name="부가가치세2">#REF!</definedName>
    <definedName name="부가가치세4" localSheetId="1">#REF!</definedName>
    <definedName name="부가가치세4">#REF!</definedName>
    <definedName name="부가가치세요율" localSheetId="1">#REF!</definedName>
    <definedName name="부가가치세요율">#REF!</definedName>
    <definedName name="부가가치세후" localSheetId="1">#REF!</definedName>
    <definedName name="부가가치세후">#REF!</definedName>
    <definedName name="부가가치표" localSheetId="1">#REF!</definedName>
    <definedName name="부가가치표">#REF!</definedName>
    <definedName name="부대" localSheetId="0">#REF!</definedName>
    <definedName name="부대">#REF!</definedName>
    <definedName name="부대1" localSheetId="1">원가계산서!부대1</definedName>
    <definedName name="부대1">[6]!부대1</definedName>
    <definedName name="부대2" localSheetId="1">원가계산서!부대2</definedName>
    <definedName name="부대2">[6]!부대2</definedName>
    <definedName name="부대갑" localSheetId="1">#REF!</definedName>
    <definedName name="부대갑">#REF!</definedName>
    <definedName name="부대공" localSheetId="0">#REF!</definedName>
    <definedName name="부대공" localSheetId="1">#REF!</definedName>
    <definedName name="부대공">#REF!</definedName>
    <definedName name="부대공1" localSheetId="1">원가계산서!부대공1</definedName>
    <definedName name="부대공1">[6]!부대공1</definedName>
    <definedName name="부대공집계">#N/A</definedName>
    <definedName name="부대공총괄수량집계" localSheetId="0" hidden="1">{#N/A,#N/A,FALSE,"2~8번"}</definedName>
    <definedName name="부대공총괄수량집계" hidden="1">{#N/A,#N/A,FALSE,"2~8번"}</definedName>
    <definedName name="부대원가" localSheetId="5" hidden="1">{#N/A,#N/A,FALSE,"배수2"}</definedName>
    <definedName name="부대원가" localSheetId="1" hidden="1">{#N/A,#N/A,FALSE,"배수2"}</definedName>
    <definedName name="부대원가" hidden="1">{#N/A,#N/A,FALSE,"배수2"}</definedName>
    <definedName name="부대일위대가">#REF!</definedName>
    <definedName name="부산주경기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자" localSheetId="0">#REF!</definedName>
    <definedName name="부자">#REF!</definedName>
    <definedName name="부천">#REF!</definedName>
    <definedName name="부하" localSheetId="1">#REF!</definedName>
    <definedName name="부하">#REF!</definedName>
    <definedName name="분강제" localSheetId="1">#REF!</definedName>
    <definedName name="분강제">#REF!</definedName>
    <definedName name="분담이행" localSheetId="1">#REF!</definedName>
    <definedName name="분담이행">#REF!</definedName>
    <definedName name="분리">#N/A</definedName>
    <definedName name="분야"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불도우저" localSheetId="1">#REF!</definedName>
    <definedName name="불도우저">#REF!</definedName>
    <definedName name="불도우저_무한궤도_19TON" localSheetId="1">#REF!</definedName>
    <definedName name="불도우저_무한궤도_19TON">#REF!</definedName>
    <definedName name="불도저삽날용량" localSheetId="1">#REF!</definedName>
    <definedName name="불도저삽날용량">#REF!</definedName>
    <definedName name="불도저속도조건_매립지전용불도저" localSheetId="1">#REF!</definedName>
    <definedName name="불도저속도조건_매립지전용불도저">#REF!</definedName>
    <definedName name="불도저속도조건_무한궤도" localSheetId="1">#REF!</definedName>
    <definedName name="불도저속도조건_무한궤도">#REF!</definedName>
    <definedName name="불도저속도조건_타이어" localSheetId="1">#REF!</definedName>
    <definedName name="불도저속도조건_타이어">#REF!</definedName>
    <definedName name="불도저작업속도" localSheetId="1">#REF!</definedName>
    <definedName name="불도저작업속도">#REF!</definedName>
    <definedName name="불도저작업효율" localSheetId="1">#REF!</definedName>
    <definedName name="불도저작업효율">#REF!</definedName>
    <definedName name="브02간재구조물">'[37]기계경비(시간당)'!$H$112</definedName>
    <definedName name="브02노무">'[37]기계경비(시간당)'!$H$110</definedName>
    <definedName name="브02노무야간">'[37]기계경비(시간당)'!$H$111</definedName>
    <definedName name="브02손료">'[37]기계경비(시간당)'!$H$109</definedName>
    <definedName name="브04간재구조물">'[37]기계경비(시간당)'!$H$105</definedName>
    <definedName name="브04노무">'[37]기계경비(시간당)'!$H$103</definedName>
    <definedName name="브04노무야간">'[37]기계경비(시간당)'!$H$104</definedName>
    <definedName name="브04손료">'[37]기계경비(시간당)'!$H$102</definedName>
    <definedName name="브라켓길이1" localSheetId="0">#REF!</definedName>
    <definedName name="브라켓길이1" localSheetId="1">#REF!</definedName>
    <definedName name="브라켓길이1">#REF!</definedName>
    <definedName name="브라켓길이2" localSheetId="0">#REF!</definedName>
    <definedName name="브라켓길이2" localSheetId="1">#REF!</definedName>
    <definedName name="브라켓길이2">#REF!</definedName>
    <definedName name="브라켓높이1" localSheetId="0">#REF!</definedName>
    <definedName name="브라켓높이1" localSheetId="1">#REF!</definedName>
    <definedName name="브라켓높이1">#REF!</definedName>
    <definedName name="브라켓높이2" localSheetId="0">#REF!</definedName>
    <definedName name="브라켓높이2" localSheetId="1">#REF!</definedName>
    <definedName name="브라켓높이2">#REF!</definedName>
    <definedName name="브라켓폭" localSheetId="0">#REF!</definedName>
    <definedName name="브라켓폭" localSheetId="1">#REF!</definedName>
    <definedName name="브라켓폭">#REF!</definedName>
    <definedName name="브레이드">'[37]기계경비(시간당)'!$D$28</definedName>
    <definedName name="브이c" localSheetId="0">#REF!</definedName>
    <definedName name="브이c" localSheetId="1">#REF!</definedName>
    <definedName name="브이c">#REF!</definedName>
    <definedName name="블록H" localSheetId="0">#REF!</definedName>
    <definedName name="블록H" localSheetId="1">#REF!</definedName>
    <definedName name="블록H">#REF!</definedName>
    <definedName name="블록V" localSheetId="0">#REF!</definedName>
    <definedName name="블록V" localSheetId="1">#REF!</definedName>
    <definedName name="블록V">#REF!</definedName>
    <definedName name="비______목" localSheetId="1">#REF!</definedName>
    <definedName name="비______목">#REF!</definedName>
    <definedName name="비_계_공" localSheetId="1">#REF!</definedName>
    <definedName name="비_계_공">#REF!</definedName>
    <definedName name="비_계_공___0" localSheetId="1">#REF!</definedName>
    <definedName name="비_계_공___0">#REF!</definedName>
    <definedName name="비_계_공___2" localSheetId="1">#REF!</definedName>
    <definedName name="비_계_공___2">#REF!</definedName>
    <definedName name="비1" localSheetId="1">#REF!</definedName>
    <definedName name="비1">#REF!</definedName>
    <definedName name="비계" localSheetId="0">#REF!</definedName>
    <definedName name="비계" localSheetId="1">#REF!</definedName>
    <definedName name="비계">#REF!</definedName>
    <definedName name="비계1" localSheetId="1">#REF!</definedName>
    <definedName name="비계1">#REF!</definedName>
    <definedName name="비계2" localSheetId="1">#REF!</definedName>
    <definedName name="비계2">#REF!</definedName>
    <definedName name="비계공" localSheetId="1">#REF!</definedName>
    <definedName name="비계공">#REF!</definedName>
    <definedName name="비고" localSheetId="1">#REF!</definedName>
    <definedName name="비고">#REF!</definedName>
    <definedName name="비교" hidden="1">255</definedName>
    <definedName name="비교표1" hidden="1">255</definedName>
    <definedName name="비목">#N/A</definedName>
    <definedName name="비목1" localSheetId="0">#REF!</definedName>
    <definedName name="비목1" localSheetId="1">#REF!</definedName>
    <definedName name="비목1">#REF!</definedName>
    <definedName name="비목2" localSheetId="0">#REF!</definedName>
    <definedName name="비목2" localSheetId="1">#REF!</definedName>
    <definedName name="비목2">#REF!</definedName>
    <definedName name="비목3" localSheetId="0">#REF!</definedName>
    <definedName name="비목3" localSheetId="1">#REF!</definedName>
    <definedName name="비목3">#REF!</definedName>
    <definedName name="비목4" localSheetId="0">#REF!</definedName>
    <definedName name="비목4" localSheetId="1">#REF!</definedName>
    <definedName name="비목4">#REF!</definedName>
    <definedName name="비비추" localSheetId="0">#REF!</definedName>
    <definedName name="비비추" localSheetId="1">#REF!</definedName>
    <definedName name="비비추">#REF!</definedName>
    <definedName name="비율" localSheetId="1">#REF!</definedName>
    <definedName name="비율">#REF!</definedName>
    <definedName name="비장" localSheetId="0">#REF!</definedName>
    <definedName name="비장">#REF!</definedName>
    <definedName name="빔간격" localSheetId="1">#REF!</definedName>
    <definedName name="빔간격">#REF!</definedName>
    <definedName name="빔높이" localSheetId="1">#REF!</definedName>
    <definedName name="빔높이">#REF!</definedName>
    <definedName name="빗물받이1" localSheetId="0">#REF!</definedName>
    <definedName name="빗물받이1">#N/A</definedName>
    <definedName name="빗물받이2" localSheetId="0">#REF!</definedName>
    <definedName name="빗물받이2">#N/A</definedName>
    <definedName name="빗물받이연터" localSheetId="1">#REF!</definedName>
    <definedName name="빗물받이연터">#REF!</definedName>
    <definedName name="빼기" localSheetId="0">갑지!빼기</definedName>
    <definedName name="ㅄ"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 localSheetId="0" hidden="1">#REF!</definedName>
    <definedName name="ㅅ">#REF!</definedName>
    <definedName name="ㅅ1" localSheetId="1">#REF!</definedName>
    <definedName name="ㅅ1">#REF!</definedName>
    <definedName name="ㅅ2" localSheetId="1">#REF!</definedName>
    <definedName name="ㅅ2">#REF!</definedName>
    <definedName name="ㅅ3" localSheetId="1">#REF!</definedName>
    <definedName name="ㅅ3">#REF!</definedName>
    <definedName name="ㅅ4" localSheetId="1">#REF!</definedName>
    <definedName name="ㅅ4">#REF!</definedName>
    <definedName name="ㅅㄱㄷ" hidden="1">[14]Sheet13!$N$131:$N$201</definedName>
    <definedName name="ㅅㄱㄷ쇼" hidden="1">[14]Sheet13!$N$272:$N$341</definedName>
    <definedName name="ㅅㄱ됴ㅛ" hidden="1">[14]Sheet13!$N$202:$N$271</definedName>
    <definedName name="ㅅㄱㅈ" localSheetId="0" hidden="1">#REF!</definedName>
    <definedName name="ㅅㄱㅈ" hidden="1">#REF!</definedName>
    <definedName name="ㅅ뇻" localSheetId="1">원가계산서!ㅅ뇻</definedName>
    <definedName name="ㅅ뇻">[6]!ㅅ뇻</definedName>
    <definedName name="ㅅㄹ">#N/A</definedName>
    <definedName name="ㅅㅅ" localSheetId="0" hidden="1">#REF!</definedName>
    <definedName name="ㅅㅅ" localSheetId="1">#REF!</definedName>
    <definedName name="ㅅㅅ">#REF!</definedName>
    <definedName name="ㅅㅅㅅ" localSheetId="1">원가계산서!ㅅㅅㅅ</definedName>
    <definedName name="ㅅㅅㅅ">[6]!ㅅㅅㅅ</definedName>
    <definedName name="ㅅㅅㅅㅅ" localSheetId="1">BlankMacro1</definedName>
    <definedName name="ㅅㅅㅅㅅ">BlankMacro1</definedName>
    <definedName name="ㅅㅎㄱㄷㅅㄷㄱ" hidden="1">{#N/A,#N/A,FALSE,"표지목차"}</definedName>
    <definedName name="사" localSheetId="0">#REF!</definedName>
    <definedName name="사" localSheetId="1">#REF!</definedName>
    <definedName name="사">#REF!</definedName>
    <definedName name="사__급___자__재__비" localSheetId="1">#REF!</definedName>
    <definedName name="사__급___자__재__비">#REF!</definedName>
    <definedName name="사급" localSheetId="5" hidden="1">{#N/A,#N/A,FALSE,"배수2"}</definedName>
    <definedName name="사급" localSheetId="1" hidden="1">{#N/A,#N/A,FALSE,"배수2"}</definedName>
    <definedName name="사급" hidden="1">{#N/A,#N/A,FALSE,"배수2"}</definedName>
    <definedName name="사급재료비">#REF!</definedName>
    <definedName name="사랑">#REF!</definedName>
    <definedName name="사석채움" localSheetId="0">#REF!</definedName>
    <definedName name="사석채움">#REF!</definedName>
    <definedName name="사용전검사비2" localSheetId="1">#REF!</definedName>
    <definedName name="사용전검사비2">#REF!</definedName>
    <definedName name="사우나.도금" localSheetId="1">#REF!</definedName>
    <definedName name="사우나.도금">#REF!</definedName>
    <definedName name="사이클타임">#N/A</definedName>
    <definedName name="사인일위" localSheetId="1">#REF!</definedName>
    <definedName name="사인일위">#REF!</definedName>
    <definedName name="사토" localSheetId="1">#REF!</definedName>
    <definedName name="사토">#REF!</definedName>
    <definedName name="사토리핑암" localSheetId="1">#REF!</definedName>
    <definedName name="사토리핑암">#REF!</definedName>
    <definedName name="사토발파암" localSheetId="1">#REF!</definedName>
    <definedName name="사토발파암">#REF!</definedName>
    <definedName name="사하중1" localSheetId="0">#REF!</definedName>
    <definedName name="사하중1">#REF!</definedName>
    <definedName name="사하중2" localSheetId="0">#REF!</definedName>
    <definedName name="사하중2">#REF!</definedName>
    <definedName name="사하중3" localSheetId="0">#REF!</definedName>
    <definedName name="사하중3">#REF!</definedName>
    <definedName name="사하중4" localSheetId="0">#REF!</definedName>
    <definedName name="사하중4">#REF!</definedName>
    <definedName name="산근" localSheetId="1">BlankMacro1</definedName>
    <definedName name="산근">BlankMacro1</definedName>
    <definedName name="산벚B8" localSheetId="1">#REF!</definedName>
    <definedName name="산벚B8">#REF!</definedName>
    <definedName name="산벚B8경" localSheetId="1">#REF!</definedName>
    <definedName name="산벚B8경">#REF!</definedName>
    <definedName name="산벚B8노" localSheetId="1">#REF!</definedName>
    <definedName name="산벚B8노">#REF!</definedName>
    <definedName name="산벚B8재" localSheetId="1">#REF!</definedName>
    <definedName name="산벚B8재">#REF!</definedName>
    <definedName name="산보" localSheetId="1">#REF!</definedName>
    <definedName name="산보">#REF!</definedName>
    <definedName name="산수" localSheetId="1">BlankMacro1</definedName>
    <definedName name="산수">BlankMacro1</definedName>
    <definedName name="산업대" localSheetId="1">#REF!</definedName>
    <definedName name="산업대">#REF!</definedName>
    <definedName name="산재보험료" localSheetId="1">#REF!</definedName>
    <definedName name="산재보험료">#REF!</definedName>
    <definedName name="산재보험료2" localSheetId="1">#REF!</definedName>
    <definedName name="산재보험료2">#REF!</definedName>
    <definedName name="산재보험료4" localSheetId="1">#REF!</definedName>
    <definedName name="산재보험료4">#REF!</definedName>
    <definedName name="산재보험료요율" localSheetId="1">#REF!</definedName>
    <definedName name="산재보험료요율">#REF!</definedName>
    <definedName name="산재보험료율" localSheetId="1">#REF!</definedName>
    <definedName name="산재보험료율">#REF!</definedName>
    <definedName name="산재보험료표" localSheetId="1">#REF!</definedName>
    <definedName name="산재보험료표">#REF!</definedName>
    <definedName name="산철쭉" localSheetId="0">#REF!</definedName>
    <definedName name="산철쭉" localSheetId="1">#REF!</definedName>
    <definedName name="산철쭉">#REF!</definedName>
    <definedName name="산출" localSheetId="0">#REF!</definedName>
    <definedName name="산출">#REF!</definedName>
    <definedName name="산출경비" localSheetId="1">#REF!</definedName>
    <definedName name="산출경비">#REF!</definedName>
    <definedName name="산출근거" localSheetId="0">BlankMacro1</definedName>
    <definedName name="산출근거" localSheetId="1">BlankMacro1</definedName>
    <definedName name="산출근거">BlankMacro1</definedName>
    <definedName name="산출근거1" localSheetId="1">BlankMacro1</definedName>
    <definedName name="산출근거1">BlankMacro1</definedName>
    <definedName name="산출근거2" localSheetId="1">BlankMacro1</definedName>
    <definedName name="산출근거2">BlankMacro1</definedName>
    <definedName name="산출내역" localSheetId="1">#REF!</definedName>
    <definedName name="산출내역">#REF!</definedName>
    <definedName name="산출내역집계표" localSheetId="1">#REF!</definedName>
    <definedName name="산출내역집계표">#REF!</definedName>
    <definedName name="산출냐역" localSheetId="1">#REF!</definedName>
    <definedName name="산출냐역">#REF!</definedName>
    <definedName name="살구미골재" localSheetId="1">원가계산서!살구미골재</definedName>
    <definedName name="살구미골재">[6]!살구미골재</definedName>
    <definedName name="삼.관리및편익시설물공" localSheetId="1">#REF!</definedName>
    <definedName name="삼.관리및편익시설물공">#REF!</definedName>
    <definedName name="삼각노" localSheetId="1">#REF!</definedName>
    <definedName name="삼각노">#REF!</definedName>
    <definedName name="삼각재" localSheetId="1">#REF!</definedName>
    <definedName name="삼각재">#REF!</definedName>
    <definedName name="삼각지_동력부하_List" localSheetId="1">#REF!</definedName>
    <definedName name="삼각지_동력부하_List">#REF!</definedName>
    <definedName name="삼발이대노" localSheetId="1">#REF!</definedName>
    <definedName name="삼발이대노">#REF!</definedName>
    <definedName name="삼발이대재" localSheetId="1">#REF!</definedName>
    <definedName name="삼발이대재">#REF!</definedName>
    <definedName name="삼발이대형" localSheetId="1">#REF!</definedName>
    <definedName name="삼발이대형">#REF!</definedName>
    <definedName name="삼발이소노" localSheetId="1">#REF!</definedName>
    <definedName name="삼발이소노">#REF!</definedName>
    <definedName name="삼발이소재" localSheetId="1">#REF!</definedName>
    <definedName name="삼발이소재">#REF!</definedName>
    <definedName name="삼발이소형" localSheetId="1">#REF!</definedName>
    <definedName name="삼발이소형">#REF!</definedName>
    <definedName name="삼호" localSheetId="5" hidden="1">{#N/A,#N/A,FALSE,"배수2"}</definedName>
    <definedName name="삼호" localSheetId="1" hidden="1">{#N/A,#N/A,FALSE,"배수2"}</definedName>
    <definedName name="삼호" hidden="1">{#N/A,#N/A,FALSE,"배수2"}</definedName>
    <definedName name="상부" localSheetId="0">#REF!</definedName>
    <definedName name="상부">#REF!</definedName>
    <definedName name="상부1" localSheetId="0">#REF!</definedName>
    <definedName name="상부1">#REF!</definedName>
    <definedName name="상부2" localSheetId="0">#REF!</definedName>
    <definedName name="상부2">#REF!</definedName>
    <definedName name="상부슬라브" localSheetId="0">#REF!</definedName>
    <definedName name="상부슬라브">#REF!</definedName>
    <definedName name="상수" localSheetId="1">#REF!</definedName>
    <definedName name="상수">#REF!</definedName>
    <definedName name="상수도공" localSheetId="0">#REF!</definedName>
    <definedName name="상수도공">#N/A</definedName>
    <definedName name="상수도공집계표" localSheetId="0">#REF!</definedName>
    <definedName name="상수도공집계표">#N/A</definedName>
    <definedName name="상수집">#N/A</definedName>
    <definedName name="상수집계">#N/A</definedName>
    <definedName name="상차비사석20">[13]중기상차!#REF!</definedName>
    <definedName name="상차비토사20">[13]중기상차!#REF!</definedName>
    <definedName name="상하수" localSheetId="1">#REF!</definedName>
    <definedName name="상하수">#REF!</definedName>
    <definedName name="상하수도" localSheetId="1">#REF!</definedName>
    <definedName name="상하수도">#REF!</definedName>
    <definedName name="새" localSheetId="0">#REF!</definedName>
    <definedName name="새" localSheetId="1">#REF!</definedName>
    <definedName name="새">#REF!</definedName>
    <definedName name="서울" localSheetId="1">#REF!</definedName>
    <definedName name="서울">#REF!</definedName>
    <definedName name="서울센타">[45]Sheet1!#REF!</definedName>
    <definedName name="서울역" localSheetId="1">#REF!</definedName>
    <definedName name="서울역">#REF!</definedName>
    <definedName name="서정석" localSheetId="1">#REF!</definedName>
    <definedName name="서정석">#REF!</definedName>
    <definedName name="석공" localSheetId="1">#REF!</definedName>
    <definedName name="석공">#REF!</definedName>
    <definedName name="석공사" localSheetId="1">#REF!</definedName>
    <definedName name="석공사">#REF!</definedName>
    <definedName name="석천중" localSheetId="1">#REF!</definedName>
    <definedName name="석천중">#REF!</definedName>
    <definedName name="석축" localSheetId="1">#REF!</definedName>
    <definedName name="석축">#REF!</definedName>
    <definedName name="석축개소별명세" localSheetId="0">#REF!</definedName>
    <definedName name="석축개소별명세">#REF!</definedName>
    <definedName name="석축수량집계" localSheetId="0">#REF!</definedName>
    <definedName name="석축수량집계">#REF!</definedName>
    <definedName name="석축철거" localSheetId="1">#REF!</definedName>
    <definedName name="석축철거">#REF!</definedName>
    <definedName name="석축헐기" localSheetId="1">#REF!</definedName>
    <definedName name="석축헐기">#REF!</definedName>
    <definedName name="석축헐기찰쌓기" localSheetId="1">#REF!</definedName>
    <definedName name="석축헐기찰쌓기">#REF!</definedName>
    <definedName name="선">#N/A</definedName>
    <definedName name="설계가">#N/A</definedName>
    <definedName name="설계도면상비교" localSheetId="1">#REF!</definedName>
    <definedName name="설계도면상비교">#REF!</definedName>
    <definedName name="설계설" localSheetId="1">#REF!</definedName>
    <definedName name="설계설">#REF!</definedName>
    <definedName name="설계설명서" localSheetId="1">BlankMacro1</definedName>
    <definedName name="설계설명서">BlankMacro1</definedName>
    <definedName name="설계설명서1" localSheetId="1">#REF!</definedName>
    <definedName name="설계설명서1">#REF!</definedName>
    <definedName name="설계속도" localSheetId="0">#REF!</definedName>
    <definedName name="설계속도" localSheetId="1">#REF!</definedName>
    <definedName name="설계속도">#REF!</definedName>
    <definedName name="설명" localSheetId="1">#REF!</definedName>
    <definedName name="설명">#REF!</definedName>
    <definedName name="설명1" localSheetId="1">#REF!</definedName>
    <definedName name="설명1">#REF!</definedName>
    <definedName name="설명서" localSheetId="5" hidden="1">{#N/A,#N/A,FALSE,"포장1";#N/A,#N/A,FALSE,"포장1"}</definedName>
    <definedName name="설명서" localSheetId="1" hidden="1">{#N/A,#N/A,FALSE,"포장1";#N/A,#N/A,FALSE,"포장1"}</definedName>
    <definedName name="설명서" hidden="1">{#N/A,#N/A,FALSE,"포장1";#N/A,#N/A,FALSE,"포장1"}</definedName>
    <definedName name="설명판" localSheetId="0">#REF!</definedName>
    <definedName name="설명판">#REF!</definedName>
    <definedName name="설명판1">#REF!</definedName>
    <definedName name="설명판2" localSheetId="1">#REF!</definedName>
    <definedName name="설명판2">#REF!</definedName>
    <definedName name="설비개보수공사" localSheetId="1">#REF!</definedName>
    <definedName name="설비개보수공사">#REF!</definedName>
    <definedName name="설비기초일위" localSheetId="1">#REF!</definedName>
    <definedName name="설비기초일위">#REF!</definedName>
    <definedName name="설집" localSheetId="1">#REF!</definedName>
    <definedName name="설집">#REF!</definedName>
    <definedName name="설치간재">#REF!</definedName>
    <definedName name="설치계" localSheetId="1">#REF!</definedName>
    <definedName name="설치계">#REF!</definedName>
    <definedName name="설치직노">#REF!</definedName>
    <definedName name="설치직재">#REF!</definedName>
    <definedName name="섬잣H1.5" localSheetId="1">#REF!</definedName>
    <definedName name="섬잣H1.5">#REF!</definedName>
    <definedName name="섬잣H1.5경" localSheetId="1">#REF!</definedName>
    <definedName name="섬잣H1.5경">#REF!</definedName>
    <definedName name="섬잣H1.5노" localSheetId="1">#REF!</definedName>
    <definedName name="섬잣H1.5노">#REF!</definedName>
    <definedName name="섬잣H1.5재" localSheetId="1">#REF!</definedName>
    <definedName name="섬잣H1.5재">#REF!</definedName>
    <definedName name="섬잣H2.0" localSheetId="1">#REF!</definedName>
    <definedName name="섬잣H2.0">#REF!</definedName>
    <definedName name="섬잣H2.0경" localSheetId="1">#REF!</definedName>
    <definedName name="섬잣H2.0경">#REF!</definedName>
    <definedName name="섬잣H2.0노" localSheetId="1">#REF!</definedName>
    <definedName name="섬잣H2.0노">#REF!</definedName>
    <definedName name="섬잣H2.0재" localSheetId="1">#REF!</definedName>
    <definedName name="섬잣H2.0재">#REF!</definedName>
    <definedName name="성남">#REF!</definedName>
    <definedName name="성토3" localSheetId="0">갑지!성토3</definedName>
    <definedName name="성토도쟈" localSheetId="0">갑지!성토도쟈</definedName>
    <definedName name="성토부도수로단위수량산출_1" localSheetId="0">#REF!</definedName>
    <definedName name="성토부도수로단위수량산출_1">#REF!</definedName>
    <definedName name="성토부도수로단위수량표" localSheetId="0">#REF!</definedName>
    <definedName name="성토부도수로단위수량표">#REF!</definedName>
    <definedName name="성토부도수로재료수량산출" localSheetId="0">#REF!</definedName>
    <definedName name="성토부도수로재료수량산출">#REF!</definedName>
    <definedName name="성토부도수로토공및공제단위수량산식" localSheetId="0">#REF!</definedName>
    <definedName name="성토부도수로토공및공제단위수량산식">#REF!</definedName>
    <definedName name="성토부도수로토공수량산출" localSheetId="0">#REF!</definedName>
    <definedName name="성토부도수로토공수량산출">#REF!</definedName>
    <definedName name="세훈" localSheetId="1">#REF!</definedName>
    <definedName name="세훈">#REF!</definedName>
    <definedName name="셋트앵커">2131</definedName>
    <definedName name="셋트앵커2">685.55</definedName>
    <definedName name="소">#REF!</definedName>
    <definedName name="소B7">#REF!</definedName>
    <definedName name="소간지" localSheetId="0">{"Book1","토공.xls"}</definedName>
    <definedName name="소간지">{"Book1","토공.xls"}</definedName>
    <definedName name="소간지\" localSheetId="0">{"Book1","토공.xls"}</definedName>
    <definedName name="소간지\">{"Book1","토공.xls"}</definedName>
    <definedName name="소계" localSheetId="0">#REF!</definedName>
    <definedName name="소계" localSheetId="1">#REF!</definedName>
    <definedName name="소계">#REF!</definedName>
    <definedName name="소나무" localSheetId="0">#REF!</definedName>
    <definedName name="소나무" localSheetId="1">#REF!</definedName>
    <definedName name="소나무">#REF!</definedName>
    <definedName name="소나무H3.5경" localSheetId="1">#REF!</definedName>
    <definedName name="소나무H3.5경">#REF!</definedName>
    <definedName name="소나무H3.5노" localSheetId="1">#REF!</definedName>
    <definedName name="소나무H3.5노">#REF!</definedName>
    <definedName name="소나무R10" localSheetId="1">#REF!</definedName>
    <definedName name="소나무R10">#REF!</definedName>
    <definedName name="소나무R10경" localSheetId="1">#REF!</definedName>
    <definedName name="소나무R10경">#REF!</definedName>
    <definedName name="소나무R10노" localSheetId="1">#REF!</definedName>
    <definedName name="소나무R10노">#REF!</definedName>
    <definedName name="소나무R10재" localSheetId="1">#REF!</definedName>
    <definedName name="소나무R10재">#REF!</definedName>
    <definedName name="소나무R15" localSheetId="1">#REF!</definedName>
    <definedName name="소나무R15">#REF!</definedName>
    <definedName name="소나무R15경" localSheetId="1">#REF!</definedName>
    <definedName name="소나무R15경">#REF!</definedName>
    <definedName name="소나무R15노" localSheetId="1">#REF!</definedName>
    <definedName name="소나무R15노">#REF!</definedName>
    <definedName name="소나무R15재" localSheetId="1">#REF!</definedName>
    <definedName name="소나무R15재">#REF!</definedName>
    <definedName name="소나무R20" localSheetId="1">#REF!</definedName>
    <definedName name="소나무R20">#REF!</definedName>
    <definedName name="소나무R20경" localSheetId="1">#REF!</definedName>
    <definedName name="소나무R20경">#REF!</definedName>
    <definedName name="소나무R20노" localSheetId="1">#REF!</definedName>
    <definedName name="소나무R20노">#REF!</definedName>
    <definedName name="소나무R20재" localSheetId="1">#REF!</definedName>
    <definedName name="소나무R20재">#REF!</definedName>
    <definedName name="소나무R25" localSheetId="1">#REF!</definedName>
    <definedName name="소나무R25">#REF!</definedName>
    <definedName name="소나무R25경" localSheetId="1">#REF!</definedName>
    <definedName name="소나무R25경">#REF!</definedName>
    <definedName name="소나무R25노" localSheetId="1">#REF!</definedName>
    <definedName name="소나무R25노">#REF!</definedName>
    <definedName name="소나무R25재" localSheetId="1">#REF!</definedName>
    <definedName name="소나무R25재">#REF!</definedName>
    <definedName name="소나무조형H3.5" localSheetId="1">#REF!</definedName>
    <definedName name="소나무조형H3.5">#REF!</definedName>
    <definedName name="소나무조형H3.5경" localSheetId="1">#REF!</definedName>
    <definedName name="소나무조형H3.5경">#REF!</definedName>
    <definedName name="소나무조형H3.5노" localSheetId="1">#REF!</definedName>
    <definedName name="소나무조형H3.5노">#REF!</definedName>
    <definedName name="소나무조형H3.5재" localSheetId="1">#REF!</definedName>
    <definedName name="소나무조형H3.5재">#REF!</definedName>
    <definedName name="소다ㅓㅇ">#N/A</definedName>
    <definedName name="소방" localSheetId="1">#REF!</definedName>
    <definedName name="소방">#REF!</definedName>
    <definedName name="소방2" localSheetId="1">#REF!</definedName>
    <definedName name="소방2">#REF!</definedName>
    <definedName name="소방설비" localSheetId="1">#REF!</definedName>
    <definedName name="소방설비">#REF!</definedName>
    <definedName name="소일위대가1" localSheetId="0">#REF!</definedName>
    <definedName name="소일위대가1" localSheetId="1">#REF!</definedName>
    <definedName name="소일위대가1">#REF!</definedName>
    <definedName name="소형B손료">'[37]기계경비(시간당)'!$H$240</definedName>
    <definedName name="소형경" localSheetId="1">#REF!</definedName>
    <definedName name="소형경">#REF!</definedName>
    <definedName name="소형노" localSheetId="1">#REF!</definedName>
    <definedName name="소형노">#REF!</definedName>
    <definedName name="소형재" localSheetId="1">#REF!</definedName>
    <definedName name="소형재">#REF!</definedName>
    <definedName name="속" localSheetId="1">#REF!</definedName>
    <definedName name="속">#REF!</definedName>
    <definedName name="속채움1" localSheetId="1">#REF!</definedName>
    <definedName name="속채움1">#REF!</definedName>
    <definedName name="속채움2" localSheetId="1">#REF!</definedName>
    <definedName name="속채움2">#REF!</definedName>
    <definedName name="손료">#REF!</definedName>
    <definedName name="손해배상보험료" localSheetId="1">#REF!</definedName>
    <definedName name="손해배상보험료">#REF!</definedName>
    <definedName name="송강" localSheetId="1">#REF!</definedName>
    <definedName name="송강">#REF!</definedName>
    <definedName name="쇼" localSheetId="0">BlankMacro1</definedName>
    <definedName name="쇼">#N/A</definedName>
    <definedName name="숏" hidden="1">[14]Sheet13!$N$64:$N$131</definedName>
    <definedName name="수" localSheetId="1">c_33</definedName>
    <definedName name="수">c_33</definedName>
    <definedName name="수____종" localSheetId="0">#REF!</definedName>
    <definedName name="수____종" localSheetId="1">#REF!</definedName>
    <definedName name="수____종">#REF!</definedName>
    <definedName name="수1소B">#REF!</definedName>
    <definedName name="수5" localSheetId="0">#REF!</definedName>
    <definedName name="수5">#REF!</definedName>
    <definedName name="수경단가" localSheetId="1">#REF!</definedName>
    <definedName name="수경단가">#REF!</definedName>
    <definedName name="수경단가1" localSheetId="1">#REF!</definedName>
    <definedName name="수경단가1">#REF!</definedName>
    <definedName name="수경일위" localSheetId="1">#REF!</definedName>
    <definedName name="수경일위">#REF!</definedName>
    <definedName name="수량" localSheetId="0">#REF!</definedName>
    <definedName name="수량" localSheetId="1">#REF!</definedName>
    <definedName name="수량">#REF!</definedName>
    <definedName name="수량1" localSheetId="0">#REF!</definedName>
    <definedName name="수량1" localSheetId="1">#REF!</definedName>
    <definedName name="수량1">#REF!</definedName>
    <definedName name="수량10" localSheetId="0">#REF!</definedName>
    <definedName name="수량10">#REF!</definedName>
    <definedName name="수량11" localSheetId="0">#REF!</definedName>
    <definedName name="수량11">#REF!</definedName>
    <definedName name="수량12" localSheetId="0">#REF!</definedName>
    <definedName name="수량12">#REF!</definedName>
    <definedName name="수량13" localSheetId="0">#REF!</definedName>
    <definedName name="수량13">#REF!</definedName>
    <definedName name="수량3" localSheetId="0">#REF!</definedName>
    <definedName name="수량3">#REF!</definedName>
    <definedName name="수량4" localSheetId="0">#REF!</definedName>
    <definedName name="수량4">#REF!</definedName>
    <definedName name="수량44" localSheetId="0">#REF!</definedName>
    <definedName name="수량44">#REF!</definedName>
    <definedName name="수량5" localSheetId="0">#REF!</definedName>
    <definedName name="수량5">#REF!</definedName>
    <definedName name="수량6" localSheetId="0">#REF!</definedName>
    <definedName name="수량6">#REF!</definedName>
    <definedName name="수량7" localSheetId="0">#REF!</definedName>
    <definedName name="수량7">#REF!</definedName>
    <definedName name="수량8" localSheetId="0">#REF!</definedName>
    <definedName name="수량8">#REF!</definedName>
    <definedName name="수량9" localSheetId="0">#REF!</definedName>
    <definedName name="수량9">#REF!</definedName>
    <definedName name="수량산근" localSheetId="1">#REF!</definedName>
    <definedName name="수량산근">#REF!</definedName>
    <definedName name="수량산출" localSheetId="0">BlankMacro1</definedName>
    <definedName name="수량산출" localSheetId="1">#REF!</definedName>
    <definedName name="수량산출">#REF!</definedName>
    <definedName name="수량산출2" localSheetId="0">BlankMacro1</definedName>
    <definedName name="수량산출2" localSheetId="5" hidden="1">#REF!</definedName>
    <definedName name="수량산출2" localSheetId="1" hidden="1">#REF!</definedName>
    <definedName name="수량산출2" hidden="1">#REF!</definedName>
    <definedName name="수량산출3" localSheetId="1">BlankMacro1</definedName>
    <definedName name="수량산출3">BlankMacro1</definedName>
    <definedName name="수량산출5" localSheetId="0">BlankMacro1</definedName>
    <definedName name="수량산출5" localSheetId="1">BlankMacro1</definedName>
    <definedName name="수량산출5">BlankMacro1</definedName>
    <definedName name="수량산출6" localSheetId="1">BlankMacro1</definedName>
    <definedName name="수량산출6">BlankMacro1</definedName>
    <definedName name="수량산출서">[46]단가산출!#REF!</definedName>
    <definedName name="수량산출서2" localSheetId="1">#REF!</definedName>
    <definedName name="수량산출서2">#REF!</definedName>
    <definedName name="수량산출서간지" localSheetId="0">#REF!</definedName>
    <definedName name="수량산출서간지">#REF!</definedName>
    <definedName name="수량산출서표지" localSheetId="0">BlankMacro1</definedName>
    <definedName name="수량산출서표지" localSheetId="1">BlankMacro1</definedName>
    <definedName name="수량산출서표지">BlankMacro1</definedName>
    <definedName name="수량산출서표지1" localSheetId="1">BlankMacro1</definedName>
    <definedName name="수량산출서표지1">BlankMacro1</definedName>
    <definedName name="수량집계표2_5_탈취설비_List" localSheetId="1">#REF!</definedName>
    <definedName name="수량집계표2_5_탈취설비_List">#REF!</definedName>
    <definedName name="수량집계표2_5_탈취설비_List___0" localSheetId="1">#REF!</definedName>
    <definedName name="수량집계표2_5_탈취설비_List___0">#REF!</definedName>
    <definedName name="수량집계표2_5_탈취설비_List___2" localSheetId="1">#REF!</definedName>
    <definedName name="수량집계표2_5_탈취설비_List___2">#REF!</definedName>
    <definedName name="수로암거깨기"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로암거깨기"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로암거깨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목" localSheetId="0">#REF!</definedName>
    <definedName name="수목">#REF!</definedName>
    <definedName name="수목목록">[47]일위대가표!#REF!</definedName>
    <definedName name="수목수량" localSheetId="1">#REF!</definedName>
    <definedName name="수목수량">#REF!</definedName>
    <definedName name="수목자재">#N/A</definedName>
    <definedName name="수수H2.5노" localSheetId="1">#REF!</definedName>
    <definedName name="수수H2.5노">#REF!</definedName>
    <definedName name="수수H2.5재" localSheetId="1">#REF!</definedName>
    <definedName name="수수H2.5재">#REF!</definedName>
    <definedName name="수수꽃다리" localSheetId="0">#REF!</definedName>
    <definedName name="수수꽃다리" localSheetId="1">#REF!</definedName>
    <definedName name="수수꽃다리">#REF!</definedName>
    <definedName name="수수꽃다리H1.5" localSheetId="1">#REF!</definedName>
    <definedName name="수수꽃다리H1.5">#REF!</definedName>
    <definedName name="수수꽃다리H1.5경" localSheetId="1">#REF!</definedName>
    <definedName name="수수꽃다리H1.5경">#REF!</definedName>
    <definedName name="수수꽃다리H1.5노" localSheetId="1">#REF!</definedName>
    <definedName name="수수꽃다리H1.5노">#REF!</definedName>
    <definedName name="수수꽃다리H1.5재" localSheetId="1">#REF!</definedName>
    <definedName name="수수꽃다리H1.5재">#REF!</definedName>
    <definedName name="수수료요율" localSheetId="1">#REF!</definedName>
    <definedName name="수수료요율">#REF!</definedName>
    <definedName name="수압1" localSheetId="0">#REF!</definedName>
    <definedName name="수압1">#REF!</definedName>
    <definedName name="수압2" localSheetId="0">#REF!</definedName>
    <definedName name="수압2">#REF!</definedName>
    <definedName name="수압3" localSheetId="0">#REF!</definedName>
    <definedName name="수압3">#REF!</definedName>
    <definedName name="수원">#REF!</definedName>
    <definedName name="수원철도">#REF!</definedName>
    <definedName name="수입항목" localSheetId="1">#REF!</definedName>
    <definedName name="수입항목">#REF!</definedName>
    <definedName name="수중토사p1" localSheetId="1">#REF!</definedName>
    <definedName name="수중토사p1">#REF!</definedName>
    <definedName name="수직" localSheetId="1">#REF!</definedName>
    <definedName name="수직">#REF!</definedName>
    <definedName name="수토1" localSheetId="1">#REF!</definedName>
    <definedName name="수토1">#REF!</definedName>
    <definedName name="수퍼클레이" localSheetId="1">#REF!</definedName>
    <definedName name="수퍼클레이">#REF!</definedName>
    <definedName name="수평" localSheetId="1">#REF!</definedName>
    <definedName name="수평">#REF!</definedName>
    <definedName name="수평연결재" localSheetId="1">#REF!</definedName>
    <definedName name="수평연결재">#REF!</definedName>
    <definedName name="순" localSheetId="1">#REF!</definedName>
    <definedName name="순">#REF!</definedName>
    <definedName name="순공" localSheetId="1">#REF!</definedName>
    <definedName name="순공">#REF!</definedName>
    <definedName name="순공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 localSheetId="1">#REF!</definedName>
    <definedName name="순공사비">#REF!</definedName>
    <definedName name="순공사비2" localSheetId="1">#REF!</definedName>
    <definedName name="순공사비2">#REF!</definedName>
    <definedName name="순공사비4" localSheetId="1">#REF!</definedName>
    <definedName name="순공사비4">#REF!</definedName>
    <definedName name="순공사비계" localSheetId="1">#REF!</definedName>
    <definedName name="순공사비계">#REF!</definedName>
    <definedName name="순공사비계후" localSheetId="1">#REF!</definedName>
    <definedName name="순공사비계후">#REF!</definedName>
    <definedName name="순공사비집"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원가" localSheetId="1">#REF!</definedName>
    <definedName name="순공사원가">#REF!</definedName>
    <definedName name="순공사원가2" localSheetId="1">#REF!</definedName>
    <definedName name="순공사원가2">#REF!</definedName>
    <definedName name="순공사원가4" localSheetId="1">#REF!</definedName>
    <definedName name="순공사원가4">#REF!</definedName>
    <definedName name="순성토" localSheetId="0">갑지!순성토</definedName>
    <definedName name="순성토" localSheetId="1">#REF!</definedName>
    <definedName name="순성토">#REF!</definedName>
    <definedName name="숨기기" localSheetId="0">갑지!숨기기</definedName>
    <definedName name="숨기지않기" localSheetId="0">갑지!숨기지않기</definedName>
    <definedName name="쉬트상" localSheetId="1">#REF!</definedName>
    <definedName name="쉬트상">#REF!</definedName>
    <definedName name="쉬트시" localSheetId="1">#REF!</definedName>
    <definedName name="쉬트시">#REF!</definedName>
    <definedName name="쉬트측" localSheetId="1">#REF!</definedName>
    <definedName name="쉬트측">#REF!</definedName>
    <definedName name="쉬트하" localSheetId="1">#REF!</definedName>
    <definedName name="쉬트하">#REF!</definedName>
    <definedName name="스_페_이_서_수_량" localSheetId="1">#REF!</definedName>
    <definedName name="스_페_이_서_수_량">#REF!</definedName>
    <definedName name="스치로폴설치" localSheetId="1">#REF!</definedName>
    <definedName name="스치로폴설치">#REF!</definedName>
    <definedName name="스텐레스판">2149455</definedName>
    <definedName name="스페이서설치">#REF!</definedName>
    <definedName name="스페이서수직1" localSheetId="1">#REF!</definedName>
    <definedName name="스페이서수직1">#REF!</definedName>
    <definedName name="스페이서수직2" localSheetId="1">#REF!</definedName>
    <definedName name="스페이서수직2">#REF!</definedName>
    <definedName name="스페이서수평1" localSheetId="1">#REF!</definedName>
    <definedName name="스페이서수평1">#REF!</definedName>
    <definedName name="스페이서수평2" localSheetId="1">#REF!</definedName>
    <definedName name="스페이서수평2">#REF!</definedName>
    <definedName name="슬래브" localSheetId="1">#REF!</definedName>
    <definedName name="슬래브">#REF!</definedName>
    <definedName name="슬래브철근집계" localSheetId="1">#REF!</definedName>
    <definedName name="슬래브철근집계">#REF!</definedName>
    <definedName name="습윤" localSheetId="0">#REF!</definedName>
    <definedName name="습윤">#REF!</definedName>
    <definedName name="승강기" localSheetId="1">#REF!</definedName>
    <definedName name="승강기">#REF!</definedName>
    <definedName name="시3" localSheetId="1">BlankMacro1</definedName>
    <definedName name="시3">BlankMacro1</definedName>
    <definedName name="시4" localSheetId="1">BlankMacro1</definedName>
    <definedName name="시4">BlankMacro1</definedName>
    <definedName name="시공계획서" localSheetId="1">원가계산서!시공계획서</definedName>
    <definedName name="시공계획서">[6]!시공계획서</definedName>
    <definedName name="시공이음" localSheetId="1">#REF!</definedName>
    <definedName name="시공이음">#REF!</definedName>
    <definedName name="시공측량사" localSheetId="1">#REF!</definedName>
    <definedName name="시공측량사">#REF!</definedName>
    <definedName name="시공측량사___0" localSheetId="1">#REF!</definedName>
    <definedName name="시공측량사___0">#REF!</definedName>
    <definedName name="시공측량사___2" localSheetId="1">#REF!</definedName>
    <definedName name="시공측량사___2">#REF!</definedName>
    <definedName name="시멘" localSheetId="1">BlankMacro1</definedName>
    <definedName name="시멘">BlankMacro1</definedName>
    <definedName name="시멘6" localSheetId="1">BlankMacro1</definedName>
    <definedName name="시멘6">BlankMacro1</definedName>
    <definedName name="시멘트1" localSheetId="1">BlankMacro1</definedName>
    <definedName name="시멘트1">BlankMacro1</definedName>
    <definedName name="시멘트6" localSheetId="1">BlankMacro1</definedName>
    <definedName name="시멘트6">BlankMacro1</definedName>
    <definedName name="시멘트운반" localSheetId="0">갑지!시멘트운반</definedName>
    <definedName name="시방" localSheetId="1">#REF!</definedName>
    <definedName name="시방">#REF!</definedName>
    <definedName name="시방1" localSheetId="1">#REF!</definedName>
    <definedName name="시방1">#REF!</definedName>
    <definedName name="시설물수량" localSheetId="0">#REF!</definedName>
    <definedName name="시설물수량">#REF!</definedName>
    <definedName name="시설수량" localSheetId="0">#REF!</definedName>
    <definedName name="시설수량" localSheetId="1">#REF!</definedName>
    <definedName name="시설수량">#REF!</definedName>
    <definedName name="시설일위" localSheetId="1">#REF!</definedName>
    <definedName name="시설일위">#REF!</definedName>
    <definedName name="시설일위1" localSheetId="1">#REF!</definedName>
    <definedName name="시설일위1">#REF!</definedName>
    <definedName name="시설일위금액" localSheetId="1">#REF!</definedName>
    <definedName name="시설일위금액">#REF!</definedName>
    <definedName name="시운전.도금" localSheetId="1">#REF!</definedName>
    <definedName name="시운전.도금">#REF!</definedName>
    <definedName name="시작" localSheetId="1">#REF!</definedName>
    <definedName name="시작">#REF!</definedName>
    <definedName name="시중노임1">#N/A</definedName>
    <definedName name="시트파일" localSheetId="1">#REF!</definedName>
    <definedName name="시트파일">#REF!</definedName>
    <definedName name="시험사" localSheetId="1">#REF!</definedName>
    <definedName name="시험사">#REF!</definedName>
    <definedName name="시험사1급" localSheetId="1">#REF!</definedName>
    <definedName name="시험사1급">#REF!</definedName>
    <definedName name="시험사2급" localSheetId="1">#REF!</definedName>
    <definedName name="시험사2급">#REF!</definedName>
    <definedName name="시험사3급" localSheetId="1">#REF!</definedName>
    <definedName name="시험사3급">#REF!</definedName>
    <definedName name="시험사보조" localSheetId="1">#REF!</definedName>
    <definedName name="시험사보조">#REF!</definedName>
    <definedName name="식백호04경" localSheetId="1">#REF!</definedName>
    <definedName name="식백호04경">#REF!</definedName>
    <definedName name="식백호04노" localSheetId="1">#REF!</definedName>
    <definedName name="식백호04노">#REF!</definedName>
    <definedName name="식백호04재" localSheetId="1">#REF!</definedName>
    <definedName name="식백호04재">#REF!</definedName>
    <definedName name="식백호07경" localSheetId="1">#REF!</definedName>
    <definedName name="식백호07경">#REF!</definedName>
    <definedName name="식백호07노" localSheetId="1">#REF!</definedName>
    <definedName name="식백호07노">#REF!</definedName>
    <definedName name="식백호07재" localSheetId="1">#REF!</definedName>
    <definedName name="식백호07재">#REF!</definedName>
    <definedName name="식재" localSheetId="0">#REF!</definedName>
    <definedName name="식재" localSheetId="1">#REF!</definedName>
    <definedName name="식재">#REF!</definedName>
    <definedName name="식재공" localSheetId="1">#REF!</definedName>
    <definedName name="식재공">#REF!</definedName>
    <definedName name="식재단가" localSheetId="1">#REF!</definedName>
    <definedName name="식재단가">#REF!</definedName>
    <definedName name="식재단가1" localSheetId="1">#REF!</definedName>
    <definedName name="식재단가1">#REF!</definedName>
    <definedName name="식재수량" localSheetId="1">#REF!</definedName>
    <definedName name="식재수량">#REF!</definedName>
    <definedName name="식재일위" localSheetId="1">#REF!</definedName>
    <definedName name="식재일위">#REF!</definedName>
    <definedName name="신">#N/A</definedName>
    <definedName name="신1">#N/A</definedName>
    <definedName name="신2">#N/A</definedName>
    <definedName name="신규일위대가" localSheetId="1">BlankMacro1</definedName>
    <definedName name="신규일위대가">BlankMacro1</definedName>
    <definedName name="신남복토" localSheetId="1">원가계산서!신남복토</definedName>
    <definedName name="신남복토">[6]!신남복토</definedName>
    <definedName name="신성" localSheetId="0">{"Book1","부대-(표지판,데리,가드).xls","부대-(낙,차,중분대).xls"}</definedName>
    <definedName name="신성" localSheetId="1">#REF!</definedName>
    <definedName name="신성">#REF!</definedName>
    <definedName name="신성감" localSheetId="1">#REF!</definedName>
    <definedName name="신성감">#REF!</definedName>
    <definedName name="신월">#N/A</definedName>
    <definedName name="신철폐복">#N/A</definedName>
    <definedName name="신철폐복2">#N/A</definedName>
    <definedName name="신철폐복3">#N/A</definedName>
    <definedName name="신축이음각도" localSheetId="0">#REF!</definedName>
    <definedName name="신축이음각도" localSheetId="1">#REF!</definedName>
    <definedName name="신축이음각도">#REF!</definedName>
    <definedName name="신축이음갯수" localSheetId="0">#REF!</definedName>
    <definedName name="신축이음갯수" localSheetId="1">#REF!</definedName>
    <definedName name="신축이음갯수">#REF!</definedName>
    <definedName name="신축이음장치" localSheetId="1">#REF!</definedName>
    <definedName name="신축이음장치">#REF!</definedName>
    <definedName name="신태성" localSheetId="1">#REF!</definedName>
    <definedName name="신태성">#REF!</definedName>
    <definedName name="신태성설비" localSheetId="1">#REF!</definedName>
    <definedName name="신태성설비">#REF!</definedName>
    <definedName name="신호기" localSheetId="1">원가계산서!신호기</definedName>
    <definedName name="신호기">[6]!신호기</definedName>
    <definedName name="실시설계" localSheetId="1">#REF!</definedName>
    <definedName name="실시설계">#REF!</definedName>
    <definedName name="실시설계비" localSheetId="1">#REF!</definedName>
    <definedName name="실시설계비">#REF!</definedName>
    <definedName name="실시적용" localSheetId="1">#REF!</definedName>
    <definedName name="실시적용">#REF!</definedName>
    <definedName name="실시적용1" localSheetId="1">#REF!</definedName>
    <definedName name="실시적용1">#REF!</definedName>
    <definedName name="실시적용2" localSheetId="1">#REF!</definedName>
    <definedName name="실시적용2">#REF!</definedName>
    <definedName name="실유카" localSheetId="1">#REF!</definedName>
    <definedName name="실유카">#REF!</definedName>
    <definedName name="실유카H0.5노" localSheetId="1">#REF!</definedName>
    <definedName name="실유카H0.5노">#REF!</definedName>
    <definedName name="실유카H0.5재" localSheetId="1">#REF!</definedName>
    <definedName name="실유카H0.5재">#REF!</definedName>
    <definedName name="실유카경" localSheetId="1">#REF!</definedName>
    <definedName name="실유카경">#REF!</definedName>
    <definedName name="실유카노" localSheetId="1">#REF!</definedName>
    <definedName name="실유카노">#REF!</definedName>
    <definedName name="실유카재" localSheetId="1">#REF!</definedName>
    <definedName name="실유카재">#REF!</definedName>
    <definedName name="심도">#N/A</definedName>
    <definedName name="심도구분">#N/A</definedName>
    <definedName name="심우" localSheetId="1">#REF!</definedName>
    <definedName name="심우">#REF!</definedName>
    <definedName name="심우을" localSheetId="1">#REF!</definedName>
    <definedName name="심우을">#REF!</definedName>
    <definedName name="심판대" localSheetId="1">#REF!</definedName>
    <definedName name="심판대">#REF!</definedName>
    <definedName name="씨" localSheetId="0">#REF!</definedName>
    <definedName name="씨" localSheetId="1">#REF!</definedName>
    <definedName name="씨">#REF!</definedName>
    <definedName name="씨그마ck" localSheetId="0">#REF!</definedName>
    <definedName name="씨그마ck" localSheetId="1">#REF!</definedName>
    <definedName name="씨그마ck">#REF!</definedName>
    <definedName name="씨그마y" localSheetId="0">#REF!</definedName>
    <definedName name="씨그마y" localSheetId="1">#REF!</definedName>
    <definedName name="씨그마y">#REF!</definedName>
    <definedName name="ㅇ" localSheetId="0">BlankMacro1</definedName>
    <definedName name="ㅇ" localSheetId="1">#REF!</definedName>
    <definedName name="ㅇ">#REF!</definedName>
    <definedName name="ㅇ2240" localSheetId="1">#REF!</definedName>
    <definedName name="ㅇ2240">#REF!</definedName>
    <definedName name="ㅇ560" localSheetId="1">#REF!</definedName>
    <definedName name="ㅇ560">#REF!</definedName>
    <definedName name="ㅇㄱ" localSheetId="0">BlankMacro1</definedName>
    <definedName name="ㅇㄱ">BlankMacro1</definedName>
    <definedName name="ㅇㄱ1" localSheetId="1">#REF!</definedName>
    <definedName name="ㅇㄱ1">#REF!</definedName>
    <definedName name="ㅇㄴㄴㄴㄴㄴㄴㄴㄴㄴ" hidden="1">{#N/A,#N/A,FALSE,"혼합골재"}</definedName>
    <definedName name="ㅇㄴㄹㅇㄴ" hidden="1">[14]Sheet13!$S$48:$AV$48</definedName>
    <definedName name="ㅇㄴㅇㄹ" hidden="1">[14]Sheet13!$O$64:$O$131</definedName>
    <definedName name="ㅇㄴㅇㄹㄴㅁ" hidden="1">[14]Sheet13!$N$202:$N$271</definedName>
    <definedName name="ㅇㄴㅇㅇ" hidden="1">[14]Sheet13!$N$272:$N$341</definedName>
    <definedName name="ㅇㄴㅊ" hidden="1">[14]Sheet14!$M$61:$M$130</definedName>
    <definedName name="ㅇ노ㅓ미ㅏㅎ" localSheetId="1">#REF!</definedName>
    <definedName name="ㅇ노ㅓ미ㅏㅎ">#REF!</definedName>
    <definedName name="ㅇ닝ㄴㅇ" localSheetId="1">원가계산서!ㅇ닝ㄴㅇ</definedName>
    <definedName name="ㅇ닝ㄴㅇ">[6]!ㅇ닝ㄴㅇ</definedName>
    <definedName name="ㅇㄹ" localSheetId="5" hidden="1">#REF!</definedName>
    <definedName name="ㅇㄹ" localSheetId="1" hidden="1">#REF!</definedName>
    <definedName name="ㅇㄹ" hidden="1">#REF!</definedName>
    <definedName name="ㅇㄹㄴㄹ" hidden="1">[14]Sheet13!$O$131:$O$201</definedName>
    <definedName name="ㅇㄹㄴㅀㄹㅇㅎㄹㅇㅎ" hidden="1">{#N/A,#N/A,FALSE,"2~8번"}</definedName>
    <definedName name="ㅇㄹㄴㅁㅇㄹ" hidden="1">[14]Sheet13!$O$202:$O$271</definedName>
    <definedName name="ㅇㄹㄹ" localSheetId="5" hidden="1">#REF!</definedName>
    <definedName name="ㅇㄹㄹ" localSheetId="1" hidden="1">#REF!</definedName>
    <definedName name="ㅇㄹㄹ" hidden="1">#REF!</definedName>
    <definedName name="ㅇㄹㅇㄹ" localSheetId="1">[0]!BlankMacro1</definedName>
    <definedName name="ㅇㄹㅇㄹ">[6]!BlankMacro1</definedName>
    <definedName name="ㅇㄹㅇㄹㅇ" localSheetId="1">[0]!BlankMacro1</definedName>
    <definedName name="ㅇㄹㅇㄹㅇ">[6]!BlankMacro1</definedName>
    <definedName name="ㅇㄹㅇㅁㄴㄹㅇ" hidden="1">[14]Sheet13!$N$131:$N$201</definedName>
    <definedName name="ㅇㄹ호" localSheetId="1">#REF!</definedName>
    <definedName name="ㅇㄹ호">#REF!</definedName>
    <definedName name="ㅇㄹ호ㅓ" localSheetId="1">#REF!</definedName>
    <definedName name="ㅇㄹ호ㅓ">#REF!</definedName>
    <definedName name="ㅇㄹ호ㅗㅓ" localSheetId="1">#REF!</definedName>
    <definedName name="ㅇㄹ호ㅗㅓ">#REF!</definedName>
    <definedName name="ㅇ라ㅓㅏㅗ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ㄻㄴㅇㄻㄴㅇㄻㄴㅇㄹㅇ" localSheetId="1">#REF!</definedName>
    <definedName name="ㅇㄻㄴㅇㄻㄴㅇㄻㄴㅇㄹㅇ">#REF!</definedName>
    <definedName name="ㅇㅀㄴ"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ㅎㅎㅎㅎㅎㅎㅎㅎㅎㅎㅎㅎㅎㅎㅎ" hidden="1">{#N/A,#N/A,FALSE,"구조2"}</definedName>
    <definedName name="ㅇㅁ" localSheetId="0">BlankMacro1</definedName>
    <definedName name="ㅇㅁ">BlankMacro1</definedName>
    <definedName name="ㅇㅁㄴㄹㅇ" hidden="1">[14]Sheet13!$O$272:$O$341</definedName>
    <definedName name="ㅇㅇ" localSheetId="5" hidden="1">#REF!</definedName>
    <definedName name="ㅇㅇ" hidden="1">#REF!</definedName>
    <definedName name="ㅇㅇㄴㄴㅇㄹ" hidden="1">[14]Sheet13!$O$131:$O$201</definedName>
    <definedName name="ㅇㅇㄴㅇㄴ" hidden="1">[14]Sheet14!$L$61:$L$130</definedName>
    <definedName name="ㅇㅇㄴㅇㅁㅇㄴㄹ" hidden="1">[14]Sheet14!$M$201:$M$270</definedName>
    <definedName name="ㅇㅇ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ㄹ"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ㄹㄹㅇ" hidden="1">[14]Sheet14!$M$201:$M$270</definedName>
    <definedName name="ㅇㅇㄹㄹㅇㄹ" hidden="1">[14]Sheet14!$Q$48:$AT$48</definedName>
    <definedName name="ㅇㅇ미가" localSheetId="1">BlankMacro1</definedName>
    <definedName name="ㅇㅇ미가">BlankMacro1</definedName>
    <definedName name="ㅇㅇㅇ" localSheetId="1">BlankMacro1</definedName>
    <definedName name="ㅇㅇㅇ">BlankMacro1</definedName>
    <definedName name="ㅇㅇㅇㄴ" hidden="1">[14]Sheet13!$O$272:$O$341</definedName>
    <definedName name="ㅇㅇㅇㅇ" localSheetId="0" hidden="1">#REF!</definedName>
    <definedName name="ㅇㅇㅇㅇ" localSheetId="1">#REF!</definedName>
    <definedName name="ㅇㅇㅇㅇ">#REF!</definedName>
    <definedName name="ㅇㅇㅇㅇㅇ" localSheetId="1">BlankMacro1</definedName>
    <definedName name="ㅇㅇㅇㅇㅇ">BlankMacro1</definedName>
    <definedName name="ㅇㅇㅇㅇㅇㅇ" localSheetId="1">#REF!</definedName>
    <definedName name="ㅇㅇㅇㅇㅇㅇ">#REF!</definedName>
    <definedName name="ㅇㅍ" localSheetId="0">BlankMacro1</definedName>
    <definedName name="ㅇㅍ">BlankMacro1</definedName>
    <definedName name="ㅇㅎㅁㄴ" localSheetId="0" hidden="1">#REF!</definedName>
    <definedName name="ㅇㅎㅁㄴ" hidden="1">#REF!</definedName>
    <definedName name="ㅇㅎㅇ" localSheetId="0">{"Book1","토공.xls"}</definedName>
    <definedName name="ㅇㅎㅇ" localSheetId="1">{"Book1","토공.xls"}</definedName>
    <definedName name="ㅇㅎㅇ">{"Book1","토공.xls"}</definedName>
    <definedName name="ㅇㅎㅇㅎ" localSheetId="5" hidden="1">{"'용역비'!$A$4:$C$8"}</definedName>
    <definedName name="ㅇㅎㅇㅎ" localSheetId="1" hidden="1">{"'용역비'!$A$4:$C$8"}</definedName>
    <definedName name="ㅇㅎㅇㅎ" hidden="1">{"'용역비'!$A$4:$C$8"}</definedName>
    <definedName name="아" localSheetId="0">#REF!</definedName>
    <definedName name="아">#REF!</definedName>
    <definedName name="아러ㅏ러" hidden="1">{"'Firr(선)'!$AS$1:$AY$62","'Firr(사)'!$AS$1:$AY$62","'Firr(회)'!$AS$1:$AY$62","'Firr(선)'!$L$1:$V$62","'Firr(사)'!$L$1:$V$62","'Firr(회)'!$L$1:$V$62"}</definedName>
    <definedName name="아르" localSheetId="1">BlankMacro1</definedName>
    <definedName name="아르">BlankMacro1</definedName>
    <definedName name="아무" localSheetId="5" hidden="1">{#N/A,#N/A,FALSE,"배수2"}</definedName>
    <definedName name="아무" localSheetId="1" hidden="1">{#N/A,#N/A,FALSE,"배수2"}</definedName>
    <definedName name="아무" hidden="1">{#N/A,#N/A,FALSE,"배수2"}</definedName>
    <definedName name="아무거나" localSheetId="5" hidden="1">{#N/A,#N/A,FALSE,"배수2"}</definedName>
    <definedName name="아무거나" localSheetId="1" hidden="1">{#N/A,#N/A,FALSE,"배수2"}</definedName>
    <definedName name="아무거나" hidden="1">{#N/A,#N/A,FALSE,"배수2"}</definedName>
    <definedName name="아스콘" localSheetId="0">#REF!</definedName>
    <definedName name="아스콘">#REF!</definedName>
    <definedName name="아스콘1" localSheetId="0">#REF!</definedName>
    <definedName name="아스콘1">#REF!</definedName>
    <definedName name="아스콘2" localSheetId="0">#REF!</definedName>
    <definedName name="아스콘2">#REF!</definedName>
    <definedName name="아스콘수량" localSheetId="0">#REF!</definedName>
    <definedName name="아스콘수량">#N/A</definedName>
    <definedName name="아스콘포장깨기브레이카">#REF!</definedName>
    <definedName name="아스콘포장깨기인력" localSheetId="1">#REF!</definedName>
    <definedName name="아스콘포장깨기인력">#REF!</definedName>
    <definedName name="아스콘헐기" localSheetId="0">#REF!</definedName>
    <definedName name="아스콘헐기">#REF!</definedName>
    <definedName name="아스팔트" localSheetId="0">#REF!</definedName>
    <definedName name="아스팔트" localSheetId="1">#REF!</definedName>
    <definedName name="아스팔트">#REF!</definedName>
    <definedName name="아스팔트등급">#N/A</definedName>
    <definedName name="아스팔트디스트리뷰우터3000경비">[33]중기사용료산출근거!$G$1010</definedName>
    <definedName name="아스팔트디스트리뷰우터3000노무비">[33]중기사용료산출근거!$G$1014</definedName>
    <definedName name="아스팔트디스트리뷰우터3000재료비">[33]중기사용료산출근거!$G$1018</definedName>
    <definedName name="아스팔트스프레이어300경비">[33]중기사용료산출근거!$G$1085</definedName>
    <definedName name="아스팔트스프레이어300노무비">[33]중기사용료산출근거!$G$1089</definedName>
    <definedName name="아스팔트스프레이어300재료비">[33]중기사용료산출근거!$G$1093</definedName>
    <definedName name="아스팔트스프레이어400L" localSheetId="1">#REF!</definedName>
    <definedName name="아스팔트스프레이어400L">#REF!</definedName>
    <definedName name="아스팔트페이버3경비">[33]중기사용료산출근거!$G$1115</definedName>
    <definedName name="아스팔트페이버3노무비">[33]중기사용료산출근거!$G$1119</definedName>
    <definedName name="아스팔트페이버3재료비">[33]중기사용료산출근거!$G$1123</definedName>
    <definedName name="아스팔트포장복구" localSheetId="1">{"Book1","토공.xls"}</definedName>
    <definedName name="아스팔트포장복구">{"Book1","토공.xls"}</definedName>
    <definedName name="아스팔트포장파괴0.2경비">#REF!</definedName>
    <definedName name="아스팔트포장파괴0.2계" localSheetId="1">#REF!</definedName>
    <definedName name="아스팔트포장파괴0.2계">#REF!</definedName>
    <definedName name="아스팔트포장파괴0.2기계경비" localSheetId="1">#REF!</definedName>
    <definedName name="아스팔트포장파괴0.2기계경비">#REF!</definedName>
    <definedName name="아스팔트포장파괴0.2기계계" localSheetId="1">#REF!</definedName>
    <definedName name="아스팔트포장파괴0.2기계계">#REF!</definedName>
    <definedName name="아스팔트포장파괴0.2기계노무비" localSheetId="1">#REF!</definedName>
    <definedName name="아스팔트포장파괴0.2기계노무비">#REF!</definedName>
    <definedName name="아스팔트포장파괴0.2기계재료비" localSheetId="1">#REF!</definedName>
    <definedName name="아스팔트포장파괴0.2기계재료비">#REF!</definedName>
    <definedName name="아스팔트포장파괴0.2노무비" localSheetId="1">#REF!</definedName>
    <definedName name="아스팔트포장파괴0.2노무비">#REF!</definedName>
    <definedName name="아스팔트포장파괴0.2인력계" localSheetId="1">#REF!</definedName>
    <definedName name="아스팔트포장파괴0.2인력계">#REF!</definedName>
    <definedName name="아스팔트포장파괴0.2인력노무비" localSheetId="1">#REF!</definedName>
    <definedName name="아스팔트포장파괴0.2인력노무비">#REF!</definedName>
    <definedName name="아스팔트포장파괴0.2재료비" localSheetId="1">#REF!</definedName>
    <definedName name="아스팔트포장파괴0.2재료비">#REF!</definedName>
    <definedName name="아스팔트포장파괴0.2치즐계" localSheetId="1">#REF!</definedName>
    <definedName name="아스팔트포장파괴0.2치즐계">#REF!</definedName>
    <definedName name="아스팔트포장파괴0.2치즐재료비" localSheetId="1">#REF!</definedName>
    <definedName name="아스팔트포장파괴0.2치즐재료비">#REF!</definedName>
    <definedName name="아앙아ㅏㅇ" localSheetId="1">#REF!</definedName>
    <definedName name="아앙아ㅏㅇ">#REF!</definedName>
    <definedName name="아연도전선관" localSheetId="1">#REF!</definedName>
    <definedName name="아연도전선관">#REF!</definedName>
    <definedName name="아연도철선" localSheetId="1">#REF!</definedName>
    <definedName name="아연도철선">#REF!</definedName>
    <definedName name="아왜H1.5" localSheetId="1">#REF!</definedName>
    <definedName name="아왜H1.5">#REF!</definedName>
    <definedName name="아왜H1.5경" localSheetId="1">#REF!</definedName>
    <definedName name="아왜H1.5경">#REF!</definedName>
    <definedName name="아왜H1.5노" localSheetId="1">#REF!</definedName>
    <definedName name="아왜H1.5노">#REF!</definedName>
    <definedName name="아왜H1.5재" localSheetId="1">#REF!</definedName>
    <definedName name="아왜H1.5재">#REF!</definedName>
    <definedName name="아왜H2.0경" localSheetId="1">#REF!</definedName>
    <definedName name="아왜H2.0경">#REF!</definedName>
    <definedName name="아왜H2.0노" localSheetId="1">#REF!</definedName>
    <definedName name="아왜H2.0노">#REF!</definedName>
    <definedName name="아왜H2.0재" localSheetId="1">#REF!</definedName>
    <definedName name="아왜H2.0재">#REF!</definedName>
    <definedName name="아ㅏㅓ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ㅓ림" localSheetId="5" hidden="1">{#N/A,#N/A,FALSE,"포장1";#N/A,#N/A,FALSE,"포장1"}</definedName>
    <definedName name="아ㅓ림" localSheetId="1" hidden="1">{#N/A,#N/A,FALSE,"포장1";#N/A,#N/A,FALSE,"포장1"}</definedName>
    <definedName name="아ㅓ림" hidden="1">{#N/A,#N/A,FALSE,"포장1";#N/A,#N/A,FALSE,"포장1"}</definedName>
    <definedName name="안">#REF!</definedName>
    <definedName name="안___전__점__검__비" localSheetId="1">#REF!</definedName>
    <definedName name="안___전__점__검__비">#REF!</definedName>
    <definedName name="안벽" localSheetId="1">#REF!</definedName>
    <definedName name="안벽">#REF!</definedName>
    <definedName name="안재범">#N/A</definedName>
    <definedName name="안전" localSheetId="1">#REF!</definedName>
    <definedName name="안전">#REF!</definedName>
    <definedName name="안전관리비" localSheetId="1">#REF!</definedName>
    <definedName name="안전관리비">#REF!</definedName>
    <definedName name="안전관리비2" localSheetId="1">#REF!</definedName>
    <definedName name="안전관리비2">#REF!</definedName>
    <definedName name="안전관리비4" localSheetId="1">#REF!</definedName>
    <definedName name="안전관리비4">#REF!</definedName>
    <definedName name="안전관리비기초액" localSheetId="1">#REF!</definedName>
    <definedName name="안전관리비기초액">#REF!</definedName>
    <definedName name="안전관리비요율" localSheetId="1">#REF!</definedName>
    <definedName name="안전관리비요율">#REF!</definedName>
    <definedName name="안전관리비율" localSheetId="1">#REF!</definedName>
    <definedName name="안전관리비율">#REF!</definedName>
    <definedName name="안전관리비표" localSheetId="1">#REF!</definedName>
    <definedName name="안전관리비표">#REF!</definedName>
    <definedName name="알d" localSheetId="0">#REF!</definedName>
    <definedName name="알d" localSheetId="1">#REF!</definedName>
    <definedName name="알d">#REF!</definedName>
    <definedName name="알파1" localSheetId="0">#REF!</definedName>
    <definedName name="알파1" localSheetId="1">#REF!</definedName>
    <definedName name="알파1">#REF!</definedName>
    <definedName name="알파2" localSheetId="0">#REF!</definedName>
    <definedName name="알파2" localSheetId="1">#REF!</definedName>
    <definedName name="알파2">#REF!</definedName>
    <definedName name="암거" localSheetId="0">BlankMacro1</definedName>
    <definedName name="암거">BlankMacro1</definedName>
    <definedName name="암거공" localSheetId="0">#REF!</definedName>
    <definedName name="암거공">#REF!</definedName>
    <definedName name="암거공집계표" localSheetId="0">#REF!</definedName>
    <definedName name="암거공집계표">#REF!</definedName>
    <definedName name="암거구체사보강철근수량산출" localSheetId="0">#REF!</definedName>
    <definedName name="암거구체사보강철근수량산출">#REF!</definedName>
    <definedName name="암거구체상하부면벽재료및토공수량산출" localSheetId="0">#REF!</definedName>
    <definedName name="암거구체상하부면벽재료및토공수량산출">#REF!</definedName>
    <definedName name="암거구체수량산출_1연" localSheetId="0">#REF!</definedName>
    <definedName name="암거구체수량산출_1연" localSheetId="1">#REF!</definedName>
    <definedName name="암거구체수량산출_1연">#REF!</definedName>
    <definedName name="암거구체수량산출1연_형식1" localSheetId="0">#REF!</definedName>
    <definedName name="암거구체수량산출1연_형식1" localSheetId="1">#REF!</definedName>
    <definedName name="암거구체수량산출1연_형식1">#REF!</definedName>
    <definedName name="암거구체수량산출1연_형식2" localSheetId="0">#REF!</definedName>
    <definedName name="암거구체수량산출1연_형식2" localSheetId="1">#REF!</definedName>
    <definedName name="암거구체수량산출1연_형식2">#REF!</definedName>
    <definedName name="암거구체수량산출2연_형식1" localSheetId="0">#REF!</definedName>
    <definedName name="암거구체수량산출2연_형식1" localSheetId="1">#REF!</definedName>
    <definedName name="암거구체수량산출2연_형식1">#REF!</definedName>
    <definedName name="암거구체수량산출2연_형식2" localSheetId="0">#REF!</definedName>
    <definedName name="암거구체수량산출2연_형식2" localSheetId="1">#REF!</definedName>
    <definedName name="암거구체수량산출2연_형식2">#REF!</definedName>
    <definedName name="암거구체수량산출3연_형식1" localSheetId="0">#REF!</definedName>
    <definedName name="암거구체수량산출3연_형식1" localSheetId="1">#REF!</definedName>
    <definedName name="암거구체수량산출3연_형식1">#REF!</definedName>
    <definedName name="암거구체수량산출3연_형식2" localSheetId="0">#REF!</definedName>
    <definedName name="암거구체수량산출3연_형식2" localSheetId="1">#REF!</definedName>
    <definedName name="암거구체수량산출3연_형식2">#REF!</definedName>
    <definedName name="암거구체재료수량산출" localSheetId="0">#REF!</definedName>
    <definedName name="암거구체재료수량산출">#REF!</definedName>
    <definedName name="암거구체토공수량산출" localSheetId="0">#REF!</definedName>
    <definedName name="암거구체토공수량산출">#REF!</definedName>
    <definedName name="암거날개벽단위수량표_성토구배1.8" localSheetId="0">#REF!</definedName>
    <definedName name="암거날개벽단위수량표_성토구배1.8">#REF!</definedName>
    <definedName name="암거날개벽단위수량표제목_성토면경사1.8" localSheetId="0">#REF!</definedName>
    <definedName name="암거날개벽단위수량표제목_성토면경사1.8">#REF!</definedName>
    <definedName name="암거날개벽및면벽단위량산식_성토구배1.8" localSheetId="0">#REF!</definedName>
    <definedName name="암거날개벽및면벽단위량산식_성토구배1.8">#REF!</definedName>
    <definedName name="암거날개벽유출입부바닥콘크리트및공제단위수량산출제목성토구배1.8" localSheetId="0">#REF!</definedName>
    <definedName name="암거날개벽유출입부바닥콘크리트및공제단위수량산출제목성토구배1.8">#REF!</definedName>
    <definedName name="암거날개벽재료및토공수량산출" localSheetId="0">#REF!</definedName>
    <definedName name="암거날개벽재료및토공수량산출">#REF!</definedName>
    <definedName name="암파쇄" localSheetId="0">#REF!,#REF!,#REF!,#REF!,#REF!</definedName>
    <definedName name="암파쇄">#REF!,#REF!,#REF!,#REF!,#REF!</definedName>
    <definedName name="압입압축기25간재">[25]G.R300경비!$F$34</definedName>
    <definedName name="압입압축기25노무">[25]G.R300경비!$F$39</definedName>
    <definedName name="압입압축기25손료">[25]G.R300경비!$F$25</definedName>
    <definedName name="압입운반차4.5간재">[25]G.R300경비!$F$59</definedName>
    <definedName name="압입운반차4.5노무">[25]G.R300경비!$F$64</definedName>
    <definedName name="압입운반차4.5손료">[25]G.R300경비!$F$50</definedName>
    <definedName name="압입운반차4간재">[25]G.R300경비!$F$84</definedName>
    <definedName name="압입운반차4노무">[25]G.R300경비!$F$89</definedName>
    <definedName name="압입운반차4손료">[25]G.R300경비!$F$75</definedName>
    <definedName name="앞굽높이" localSheetId="1">#REF!</definedName>
    <definedName name="앞굽높이">#REF!</definedName>
    <definedName name="앞성토" localSheetId="0">#REF!</definedName>
    <definedName name="앞성토" localSheetId="1">#REF!</definedName>
    <definedName name="앞성토">#REF!</definedName>
    <definedName name="앤" hidden="1">[14]Sheet14!$L$61:$L$130</definedName>
    <definedName name="앨c" localSheetId="0">#REF!</definedName>
    <definedName name="앨c" localSheetId="1">#REF!</definedName>
    <definedName name="앨c">#REF!</definedName>
    <definedName name="앨e" localSheetId="0">#REF!</definedName>
    <definedName name="앨e" localSheetId="1">#REF!</definedName>
    <definedName name="앨e">#REF!</definedName>
    <definedName name="앵커볼트" localSheetId="1">#REF!</definedName>
    <definedName name="앵커볼트">#REF!</definedName>
    <definedName name="야" localSheetId="1">#REF!</definedName>
    <definedName name="야">#REF!</definedName>
    <definedName name="야거엉" localSheetId="1">BlankMacro1</definedName>
    <definedName name="야거엉">BlankMacro1</definedName>
    <definedName name="양" localSheetId="5" hidden="1">{#N/A,#N/A,FALSE,"Sheet1"}</definedName>
    <definedName name="양" localSheetId="1" hidden="1">{#N/A,#N/A,FALSE,"Sheet1"}</definedName>
    <definedName name="양" hidden="1">{#N/A,#N/A,FALSE,"Sheet1"}</definedName>
    <definedName name="양규" localSheetId="1">BlankMacro1</definedName>
    <definedName name="양규">BlankMacro1</definedName>
    <definedName name="양규철2" localSheetId="1">BlankMacro1</definedName>
    <definedName name="양규철2">BlankMacro1</definedName>
    <definedName name="양규철3" localSheetId="1">BlankMacro1</definedName>
    <definedName name="양규철3">BlankMacro1</definedName>
    <definedName name="양규철4" localSheetId="1">BlankMacro1</definedName>
    <definedName name="양규철4">BlankMacro1</definedName>
    <definedName name="양규철5" localSheetId="1">BlankMacro1</definedName>
    <definedName name="양규철5">BlankMacro1</definedName>
    <definedName name="양매자0403">[31]데이타!$E$168</definedName>
    <definedName name="양매자0505">[31]데이타!$E$169</definedName>
    <definedName name="양매자0606">[31]데이타!$E$170</definedName>
    <definedName name="양생1" localSheetId="1">#REF!</definedName>
    <definedName name="양생1">#REF!</definedName>
    <definedName name="양생2" localSheetId="1">#REF!</definedName>
    <definedName name="양생2">#REF!</definedName>
    <definedName name="양식" localSheetId="1">#REF!</definedName>
    <definedName name="양식">#REF!</definedName>
    <definedName name="양은초" localSheetId="1">#REF!</definedName>
    <definedName name="양은초">#REF!</definedName>
    <definedName name="양천대장1">#N/A</definedName>
    <definedName name="어머니" localSheetId="1">c_33</definedName>
    <definedName name="어머니">c_33</definedName>
    <definedName name="어ㅓㅓ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억이상" localSheetId="5" hidden="1">{#N/A,#N/A,FALSE,"2~8번"}</definedName>
    <definedName name="억이상" localSheetId="1" hidden="1">{#N/A,#N/A,FALSE,"2~8번"}</definedName>
    <definedName name="억이상" hidden="1">{#N/A,#N/A,FALSE,"2~8번"}</definedName>
    <definedName name="업" localSheetId="5" hidden="1">{#N/A,#N/A,FALSE,"포장2"}</definedName>
    <definedName name="업" localSheetId="1" hidden="1">{#N/A,#N/A,FALSE,"포장2"}</definedName>
    <definedName name="업" hidden="1">{#N/A,#N/A,FALSE,"포장2"}</definedName>
    <definedName name="업종" localSheetId="5" hidden="1">{#N/A,#N/A,FALSE,"포장2"}</definedName>
    <definedName name="업종" localSheetId="1" hidden="1">{#N/A,#N/A,FALSE,"포장2"}</definedName>
    <definedName name="업종" hidden="1">{#N/A,#N/A,FALSE,"포장2"}</definedName>
    <definedName name="업체" localSheetId="5" hidden="1">{#N/A,#N/A,FALSE,"구조2"}</definedName>
    <definedName name="업체" localSheetId="1" hidden="1">{#N/A,#N/A,FALSE,"구조2"}</definedName>
    <definedName name="업체" hidden="1">{#N/A,#N/A,FALSE,"구조2"}</definedName>
    <definedName name="업체단가">[48]자재단가!$A$6:$M$156</definedName>
    <definedName name="업체순위" localSheetId="5" hidden="1">{#N/A,#N/A,FALSE,"배수2"}</definedName>
    <definedName name="업체순위" localSheetId="1" hidden="1">{#N/A,#N/A,FALSE,"배수2"}</definedName>
    <definedName name="업체순위" hidden="1">{#N/A,#N/A,FALSE,"배수2"}</definedName>
    <definedName name="에어호스_3_4__×3B×50M">#REF!</definedName>
    <definedName name="에어호스_3_4_3B50M" localSheetId="1">#REF!</definedName>
    <definedName name="에어호스_3_4_3B50M">#REF!</definedName>
    <definedName name="에어호스3B50M" localSheetId="1">#REF!</definedName>
    <definedName name="에어호스3B50M">#REF!</definedName>
    <definedName name="역" localSheetId="1">c_33</definedName>
    <definedName name="역">c_33</definedName>
    <definedName name="역11" localSheetId="1">c_33</definedName>
    <definedName name="역11">c_33</definedName>
    <definedName name="역L형옹벽개소별명세" localSheetId="0">#REF!</definedName>
    <definedName name="역L형옹벽개소별명세">#REF!</definedName>
    <definedName name="역L형옹벽단위수량산식_성토구배1.5" localSheetId="0">#REF!</definedName>
    <definedName name="역L형옹벽단위수량산식_성토구배1.5">#REF!</definedName>
    <definedName name="역L형옹벽단위수량산식_성토구배1.8" localSheetId="0">#REF!</definedName>
    <definedName name="역L형옹벽단위수량산식_성토구배1.8">#REF!</definedName>
    <definedName name="역L형옹벽단위수량산식_수평" localSheetId="0">#REF!</definedName>
    <definedName name="역L형옹벽단위수량산식_수평">#REF!</definedName>
    <definedName name="역L형옹벽단위수량표_성토구배1.5" localSheetId="0">#REF!</definedName>
    <definedName name="역L형옹벽단위수량표_성토구배1.5">#REF!</definedName>
    <definedName name="역L형옹벽단위수량표_성토구배1.8" localSheetId="0">#REF!</definedName>
    <definedName name="역L형옹벽단위수량표_성토구배1.8">#REF!</definedName>
    <definedName name="역L형옹벽단위수량표_수평" localSheetId="0">#REF!</definedName>
    <definedName name="역L형옹벽단위수량표_수평">#REF!</definedName>
    <definedName name="역L형옹벽수량집계" localSheetId="0">#REF!</definedName>
    <definedName name="역L형옹벽수량집계">#REF!</definedName>
    <definedName name="역L형옹벽치수표_성토구배1.5" localSheetId="0">#REF!</definedName>
    <definedName name="역L형옹벽치수표_성토구배1.5">#REF!</definedName>
    <definedName name="역L형옹벽치수표_성토구배1.8" localSheetId="0">#REF!</definedName>
    <definedName name="역L형옹벽치수표_성토구배1.8">#REF!</definedName>
    <definedName name="역L형옹벽치수표_수평" localSheetId="0">#REF!</definedName>
    <definedName name="역L형옹벽치수표_수평">#REF!</definedName>
    <definedName name="역T형옹벽5.5" localSheetId="1">c_33</definedName>
    <definedName name="역T형옹벽5.5">c_33</definedName>
    <definedName name="역T형옹벽5.50" localSheetId="1">c_33</definedName>
    <definedName name="역T형옹벽5.50">c_33</definedName>
    <definedName name="역T형옹벽개소별명세" localSheetId="0">#REF!</definedName>
    <definedName name="역T형옹벽개소별명세">#REF!</definedName>
    <definedName name="역T형옹벽단위수량산식" localSheetId="0">#REF!</definedName>
    <definedName name="역T형옹벽단위수량산식">#REF!</definedName>
    <definedName name="역T형옹벽단위수량산식_성토구배1.5" localSheetId="0">#REF!</definedName>
    <definedName name="역T형옹벽단위수량산식_성토구배1.5">#REF!</definedName>
    <definedName name="역T형옹벽단위수량산식_성토구배1.8" localSheetId="0">#REF!</definedName>
    <definedName name="역T형옹벽단위수량산식_성토구배1.8">#REF!</definedName>
    <definedName name="역T형옹벽단위수량산식_수평" localSheetId="0">#REF!</definedName>
    <definedName name="역T형옹벽단위수량산식_수평">#REF!</definedName>
    <definedName name="역T형옹벽단위수량표" localSheetId="0">#REF!</definedName>
    <definedName name="역T형옹벽단위수량표">#REF!</definedName>
    <definedName name="역T형옹벽단위수량표_성토구배1.5" localSheetId="0">#REF!</definedName>
    <definedName name="역T형옹벽단위수량표_성토구배1.5">#REF!</definedName>
    <definedName name="역T형옹벽단위수량표_성토구배1.8" localSheetId="0">#REF!</definedName>
    <definedName name="역T형옹벽단위수량표_성토구배1.8">#REF!</definedName>
    <definedName name="역T형옹벽단위수량표_수평" localSheetId="0">#REF!</definedName>
    <definedName name="역T형옹벽단위수량표_수평">#REF!</definedName>
    <definedName name="역T형옹벽수량집계" localSheetId="0">#REF!</definedName>
    <definedName name="역T형옹벽수량집계">#REF!</definedName>
    <definedName name="역T형옹벽치수표" localSheetId="0">#REF!</definedName>
    <definedName name="역T형옹벽치수표">#REF!</definedName>
    <definedName name="역T형옹벽치수표_성토구배1.5" localSheetId="0">#REF!</definedName>
    <definedName name="역T형옹벽치수표_성토구배1.5">#REF!</definedName>
    <definedName name="역T형옹벽치수표_성토구배1.8" localSheetId="0">#REF!</definedName>
    <definedName name="역T형옹벽치수표_성토구배1.8">#REF!</definedName>
    <definedName name="역T형옹벽치수표_수평" localSheetId="0">#REF!</definedName>
    <definedName name="역T형옹벽치수표_수평">#REF!</definedName>
    <definedName name="연결지주목수량산출근거" localSheetId="1">#REF!</definedName>
    <definedName name="연결지주목수량산출근거">#REF!</definedName>
    <definedName name="연계경" localSheetId="1">#REF!</definedName>
    <definedName name="연계경">#REF!</definedName>
    <definedName name="연계노" localSheetId="1">#REF!</definedName>
    <definedName name="연계노">#REF!</definedName>
    <definedName name="연계재" localSheetId="1">#REF!</definedName>
    <definedName name="연계재">#REF!</definedName>
    <definedName name="연계형재" localSheetId="1">#REF!</definedName>
    <definedName name="연계형재">#REF!</definedName>
    <definedName name="연구" localSheetId="1">#REF!</definedName>
    <definedName name="연구">#REF!</definedName>
    <definedName name="연구보" localSheetId="1">#REF!</definedName>
    <definedName name="연구보">#REF!</definedName>
    <definedName name="연구보조원" localSheetId="1">#REF!</definedName>
    <definedName name="연구보조원">#REF!</definedName>
    <definedName name="연구원" localSheetId="1">#REF!</definedName>
    <definedName name="연구원">#REF!</definedName>
    <definedName name="연금보험료요율" localSheetId="1">#REF!</definedName>
    <definedName name="연금보험료요율">#REF!</definedName>
    <definedName name="연도.도금" localSheetId="1">#REF!</definedName>
    <definedName name="연도.도금">#REF!</definedName>
    <definedName name="연마공" localSheetId="1">#REF!</definedName>
    <definedName name="연마공">#REF!</definedName>
    <definedName name="연습"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연습" localSheetId="1">#REF!</definedName>
    <definedName name="연습">#REF!</definedName>
    <definedName name="연장" localSheetId="0">#REF!</definedName>
    <definedName name="연장" localSheetId="1">#REF!</definedName>
    <definedName name="연장">#REF!</definedName>
    <definedName name="연접물량" localSheetId="1">원가계산서!연접물량</definedName>
    <definedName name="연접물량">[6]!연접물량</definedName>
    <definedName name="염색기술3" hidden="1">{#N/A,#N/A,TRUE,"손익보고"}</definedName>
    <definedName name="영산홍" localSheetId="0">#REF!</definedName>
    <definedName name="영산홍" localSheetId="1">#REF!</definedName>
    <definedName name="영산홍">#REF!</definedName>
    <definedName name="예">#N/A</definedName>
    <definedName name="예산" hidden="1">{#N/A,#N/A,TRUE,"손익보고"}</definedName>
    <definedName name="예산과목">#N/A</definedName>
    <definedName name="예산서">#REF!</definedName>
    <definedName name="예정가" localSheetId="5" hidden="1">{#N/A,#N/A,FALSE,"포장2"}</definedName>
    <definedName name="예정가" localSheetId="1" hidden="1">{#N/A,#N/A,FALSE,"포장2"}</definedName>
    <definedName name="예정가" hidden="1">{#N/A,#N/A,FALSE,"포장2"}</definedName>
    <definedName name="오라1">#REF!</definedName>
    <definedName name="오수" localSheetId="0">#REF!</definedName>
    <definedName name="오수">#REF!</definedName>
    <definedName name="오수1호맨홀">#N/A</definedName>
    <definedName name="오수공" localSheetId="0">#REF!</definedName>
    <definedName name="오수공">#N/A</definedName>
    <definedName name="오수공수량" localSheetId="0">#REF!</definedName>
    <definedName name="오수공수량">#N/A</definedName>
    <definedName name="오수공수량집계표" localSheetId="0">#REF!</definedName>
    <definedName name="오수공수량집계표">#N/A</definedName>
    <definedName name="오수관단위수량">#N/A</definedName>
    <definedName name="오수관로높이">#N/A</definedName>
    <definedName name="오수맨홀높이">#N/A</definedName>
    <definedName name="오십" localSheetId="1">c_33</definedName>
    <definedName name="오십">c_33</definedName>
    <definedName name="오정고" localSheetId="1">#REF!</definedName>
    <definedName name="오정고">#REF!</definedName>
    <definedName name="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계1교" localSheetId="0">#REF!</definedName>
    <definedName name="옥계1교">#REF!</definedName>
    <definedName name="옥매H1.0노" localSheetId="1">#REF!</definedName>
    <definedName name="옥매H1.0노">#REF!</definedName>
    <definedName name="옥매H1.0재" localSheetId="1">#REF!</definedName>
    <definedName name="옥매H1.0재">#REF!</definedName>
    <definedName name="옥매화H1.0" localSheetId="1">#REF!</definedName>
    <definedName name="옥매화H1.0">#REF!</definedName>
    <definedName name="옥매화H1.0경" localSheetId="1">#REF!</definedName>
    <definedName name="옥매화H1.0경">#REF!</definedName>
    <definedName name="옥매화H1.0노" localSheetId="1">#REF!</definedName>
    <definedName name="옥매화H1.0노">#REF!</definedName>
    <definedName name="옥매화H1.0재" localSheetId="1">#REF!</definedName>
    <definedName name="옥매화H1.0재">#REF!</definedName>
    <definedName name="옥외토공" localSheetId="1">c_33</definedName>
    <definedName name="옥외토공">c_33</definedName>
    <definedName name="옹2되" localSheetId="0">#REF!</definedName>
    <definedName name="옹2되" localSheetId="1">#REF!</definedName>
    <definedName name="옹2되">#REF!</definedName>
    <definedName name="옹2부" localSheetId="0">#REF!</definedName>
    <definedName name="옹2부" localSheetId="1">#REF!</definedName>
    <definedName name="옹2부">#REF!</definedName>
    <definedName name="옹2블캡" localSheetId="0">#REF!</definedName>
    <definedName name="옹2블캡" localSheetId="1">#REF!</definedName>
    <definedName name="옹2블캡">#REF!</definedName>
    <definedName name="옹2블표" localSheetId="0">#REF!</definedName>
    <definedName name="옹2블표" localSheetId="1">#REF!</definedName>
    <definedName name="옹2블표">#REF!</definedName>
    <definedName name="옹2상" localSheetId="0">#REF!</definedName>
    <definedName name="옹2상" localSheetId="1">#REF!</definedName>
    <definedName name="옹2상">#REF!</definedName>
    <definedName name="옹2속" localSheetId="0">#REF!</definedName>
    <definedName name="옹2속" localSheetId="1">#REF!</definedName>
    <definedName name="옹2속">#REF!</definedName>
    <definedName name="옹2잔" localSheetId="0">#REF!</definedName>
    <definedName name="옹2잔" localSheetId="1">#REF!</definedName>
    <definedName name="옹2잔">#REF!</definedName>
    <definedName name="옹2잡" localSheetId="0">#REF!</definedName>
    <definedName name="옹2잡" localSheetId="1">#REF!</definedName>
    <definedName name="옹2잡">#REF!</definedName>
    <definedName name="옹2지1" localSheetId="0">#REF!</definedName>
    <definedName name="옹2지1" localSheetId="1">#REF!</definedName>
    <definedName name="옹2지1">#REF!</definedName>
    <definedName name="옹2지2" localSheetId="0">#REF!</definedName>
    <definedName name="옹2지2" localSheetId="1">#REF!</definedName>
    <definedName name="옹2지2">#REF!</definedName>
    <definedName name="옹2지3" localSheetId="0">#REF!</definedName>
    <definedName name="옹2지3" localSheetId="1">#REF!</definedName>
    <definedName name="옹2지3">#REF!</definedName>
    <definedName name="옹2터" localSheetId="0">#REF!</definedName>
    <definedName name="옹2터" localSheetId="1">#REF!</definedName>
    <definedName name="옹2터">#REF!</definedName>
    <definedName name="옹2합" localSheetId="0">#REF!</definedName>
    <definedName name="옹2합" localSheetId="1">#REF!</definedName>
    <definedName name="옹2합">#REF!</definedName>
    <definedName name="옹되" localSheetId="0">#REF!</definedName>
    <definedName name="옹되" localSheetId="1">#REF!</definedName>
    <definedName name="옹되">#REF!</definedName>
    <definedName name="옹벽">#N/A</definedName>
    <definedName name="옹벽공" localSheetId="0">#REF!</definedName>
    <definedName name="옹벽공">#N/A</definedName>
    <definedName name="옹벽공집계표" localSheetId="0">#REF!</definedName>
    <definedName name="옹벽공집계표">#N/A</definedName>
    <definedName name="옹벽단위">#N/A</definedName>
    <definedName name="옹벽자재" localSheetId="0">#REF!</definedName>
    <definedName name="옹벽자재">#REF!</definedName>
    <definedName name="옹부" localSheetId="0">#REF!</definedName>
    <definedName name="옹부" localSheetId="1">#REF!</definedName>
    <definedName name="옹부">#REF!</definedName>
    <definedName name="옹블캡" localSheetId="0">#REF!</definedName>
    <definedName name="옹블캡" localSheetId="1">#REF!</definedName>
    <definedName name="옹블캡">#REF!</definedName>
    <definedName name="옹블표" localSheetId="0">#REF!</definedName>
    <definedName name="옹블표" localSheetId="1">#REF!</definedName>
    <definedName name="옹블표">#REF!</definedName>
    <definedName name="옹상" localSheetId="0">#REF!</definedName>
    <definedName name="옹상" localSheetId="1">#REF!</definedName>
    <definedName name="옹상">#REF!</definedName>
    <definedName name="옹속" localSheetId="0">#REF!</definedName>
    <definedName name="옹속" localSheetId="1">#REF!</definedName>
    <definedName name="옹속">#REF!</definedName>
    <definedName name="옹잔" localSheetId="0">#REF!</definedName>
    <definedName name="옹잔" localSheetId="1">#REF!</definedName>
    <definedName name="옹잔">#REF!</definedName>
    <definedName name="옹잡" localSheetId="0">#REF!</definedName>
    <definedName name="옹잡" localSheetId="1">#REF!</definedName>
    <definedName name="옹잡">#REF!</definedName>
    <definedName name="옹지1" localSheetId="0">#REF!</definedName>
    <definedName name="옹지1" localSheetId="1">#REF!</definedName>
    <definedName name="옹지1">#REF!</definedName>
    <definedName name="옹지2" localSheetId="0">#REF!</definedName>
    <definedName name="옹지2" localSheetId="1">#REF!</definedName>
    <definedName name="옹지2">#REF!</definedName>
    <definedName name="옹지3" localSheetId="0">#REF!</definedName>
    <definedName name="옹지3" localSheetId="1">#REF!</definedName>
    <definedName name="옹지3">#REF!</definedName>
    <definedName name="옹터" localSheetId="0">#REF!</definedName>
    <definedName name="옹터" localSheetId="1">#REF!</definedName>
    <definedName name="옹터">#REF!</definedName>
    <definedName name="옹합" localSheetId="0">#REF!</definedName>
    <definedName name="옹합" localSheetId="1">#REF!</definedName>
    <definedName name="옹합">#REF!</definedName>
    <definedName name="완공3" localSheetId="0" hidden="1">#REF!</definedName>
    <definedName name="완공3" hidden="1">#REF!</definedName>
    <definedName name="완도" localSheetId="5" hidden="1">{#N/A,#N/A,FALSE,"포장2"}</definedName>
    <definedName name="완도" localSheetId="1" hidden="1">{#N/A,#N/A,FALSE,"포장2"}</definedName>
    <definedName name="완도" hidden="1">{#N/A,#N/A,FALSE,"포장2"}</definedName>
    <definedName name="왕벚B6">#REF!</definedName>
    <definedName name="왕벚B6경" localSheetId="1">#REF!</definedName>
    <definedName name="왕벚B6경">#REF!</definedName>
    <definedName name="왕벚B6노" localSheetId="1">#REF!</definedName>
    <definedName name="왕벚B6노">#REF!</definedName>
    <definedName name="왕벚B6재" localSheetId="1">#REF!</definedName>
    <definedName name="왕벚B6재">#REF!</definedName>
    <definedName name="왕벚나무" localSheetId="0">#REF!</definedName>
    <definedName name="왕벚나무" localSheetId="1">#REF!</definedName>
    <definedName name="왕벚나무">#REF!</definedName>
    <definedName name="왜성도라지" localSheetId="0">#REF!</definedName>
    <definedName name="왜성도라지" localSheetId="1">#REF!</definedName>
    <definedName name="왜성도라지">#REF!</definedName>
    <definedName name="외벽" localSheetId="0">#REF!</definedName>
    <definedName name="외벽" localSheetId="1">#REF!</definedName>
    <definedName name="외벽">#REF!</definedName>
    <definedName name="외벽1" localSheetId="0">#REF!</definedName>
    <definedName name="외벽1">#REF!</definedName>
    <definedName name="외벽2" localSheetId="0">#REF!</definedName>
    <definedName name="외벽2">#REF!</definedName>
    <definedName name="요율" localSheetId="1">#REF!</definedName>
    <definedName name="요율">#REF!</definedName>
    <definedName name="요율인쇄" localSheetId="1">#REF!</definedName>
    <definedName name="요율인쇄">#REF!</definedName>
    <definedName name="용마" localSheetId="1">BlankMacro1</definedName>
    <definedName name="용마">BlankMacro1</definedName>
    <definedName name="용마1" localSheetId="1">BlankMacro1</definedName>
    <definedName name="용마1">BlankMacro1</definedName>
    <definedName name="용산4F">#REF!</definedName>
    <definedName name="용용" localSheetId="5" hidden="1">{#N/A,#N/A,FALSE,"포장2"}</definedName>
    <definedName name="용용" localSheetId="1" hidden="1">{#N/A,#N/A,FALSE,"포장2"}</definedName>
    <definedName name="용용" hidden="1">{#N/A,#N/A,FALSE,"포장2"}</definedName>
    <definedName name="용인">#REF!</definedName>
    <definedName name="용접" localSheetId="0">#REF!</definedName>
    <definedName name="용접">[34]노무!#REF!</definedName>
    <definedName name="용접공">#REF!</definedName>
    <definedName name="용접공_일반" localSheetId="1">#REF!</definedName>
    <definedName name="용접공_일반">#REF!</definedName>
    <definedName name="용접공_일반___0" localSheetId="1">#REF!</definedName>
    <definedName name="용접공_일반___0">#REF!</definedName>
    <definedName name="용접공_일반___2" localSheetId="1">#REF!</definedName>
    <definedName name="용접공_일반___2">#REF!</definedName>
    <definedName name="용접기_교류_200AMP" localSheetId="1">#REF!</definedName>
    <definedName name="용접기_교류_200AMP">#REF!</definedName>
    <definedName name="우리" localSheetId="1">#REF!</definedName>
    <definedName name="우리">#REF!</definedName>
    <definedName name="우수공" localSheetId="0">#REF!</definedName>
    <definedName name="우수공">#N/A</definedName>
    <definedName name="우수공수량집계표" localSheetId="0">#REF!</definedName>
    <definedName name="우수공수량집계표">#N/A</definedName>
    <definedName name="운반거리계수" localSheetId="1">#REF!</definedName>
    <definedName name="운반거리계수">#REF!</definedName>
    <definedName name="운반비" localSheetId="1">#REF!</definedName>
    <definedName name="운반비">#REF!</definedName>
    <definedName name="운반산출" localSheetId="1">#REF!</definedName>
    <definedName name="운반산출">#REF!</definedName>
    <definedName name="운반차운전사" localSheetId="0">#REF!</definedName>
    <definedName name="운반차운전사">#REF!</definedName>
    <definedName name="운전" localSheetId="0">#REF!</definedName>
    <definedName name="운전" localSheetId="1">#REF!</definedName>
    <definedName name="운전">#REF!</definedName>
    <definedName name="운전1" localSheetId="0">#REF!</definedName>
    <definedName name="운전1">#REF!</definedName>
    <definedName name="운전2" localSheetId="0">#REF!</definedName>
    <definedName name="운전2">#REF!</definedName>
    <definedName name="운전3" localSheetId="0">#REF!</definedName>
    <definedName name="운전3">#REF!</definedName>
    <definedName name="운전4" localSheetId="0">#REF!</definedName>
    <definedName name="운전4">#REF!</definedName>
    <definedName name="운전5" localSheetId="0">#REF!</definedName>
    <definedName name="운전5">#REF!</definedName>
    <definedName name="운전기사" localSheetId="1">#REF!</definedName>
    <definedName name="운전기사">#REF!</definedName>
    <definedName name="운전사" localSheetId="0">#REF!</definedName>
    <definedName name="운전사" localSheetId="1">#REF!</definedName>
    <definedName name="운전사">#REF!</definedName>
    <definedName name="운전사_기계" localSheetId="1">#REF!</definedName>
    <definedName name="운전사_기계">#REF!</definedName>
    <definedName name="운전사_운반">'[37]기계경비(시간당)'!$D$7</definedName>
    <definedName name="운전사_운반차" localSheetId="1">#REF!</definedName>
    <definedName name="운전사_운반차">#REF!</definedName>
    <definedName name="운전사기계" localSheetId="1">#REF!</definedName>
    <definedName name="운전사기계">#REF!</definedName>
    <definedName name="운전수" localSheetId="1">#REF!</definedName>
    <definedName name="운전수">#REF!</definedName>
    <definedName name="운전조" localSheetId="0">#REF!</definedName>
    <definedName name="운전조" localSheetId="1">#REF!</definedName>
    <definedName name="운전조">#REF!</definedName>
    <definedName name="울">#N/A</definedName>
    <definedName name="원" localSheetId="1">#REF!</definedName>
    <definedName name="원">#REF!</definedName>
    <definedName name="원_가_계_산_서">#REF!</definedName>
    <definedName name="원가" localSheetId="1">#REF!</definedName>
    <definedName name="원가">#REF!</definedName>
    <definedName name="원가1" localSheetId="1">원가계산서!원가1</definedName>
    <definedName name="원가1">[6]!원가1</definedName>
    <definedName name="원가계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 localSheetId="1">원가계산서!원가계산</definedName>
    <definedName name="원가계산">[6]!원가계산</definedName>
    <definedName name="원가계산19"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명" localSheetId="1">#REF!</definedName>
    <definedName name="원가계산명">#REF!</definedName>
    <definedName name="원가계산서" localSheetId="1">#REF!</definedName>
    <definedName name="원가계산서">#REF!</definedName>
    <definedName name="원가계산창" localSheetId="1">원가계산서!원가계산창</definedName>
    <definedName name="원가계산창">[6]!원가계산창</definedName>
    <definedName name="원가계신" localSheetId="1">#REF!</definedName>
    <definedName name="원가계신">#REF!</definedName>
    <definedName name="원각"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길" localSheetId="1">#REF!</definedName>
    <definedName name="원길">#REF!</definedName>
    <definedName name="원지반다짐" localSheetId="1">#REF!</definedName>
    <definedName name="원지반다짐">#REF!</definedName>
    <definedName name="원추리" localSheetId="1">#REF!</definedName>
    <definedName name="원추리">#REF!</definedName>
    <definedName name="원추리노" localSheetId="1">#REF!</definedName>
    <definedName name="원추리노">#REF!</definedName>
    <definedName name="원추리재" localSheetId="1">#REF!</definedName>
    <definedName name="원추리재">#REF!</definedName>
    <definedName name="원형1" localSheetId="1">#REF!</definedName>
    <definedName name="원형1">#REF!</definedName>
    <definedName name="원형2" localSheetId="1">#REF!</definedName>
    <definedName name="원형2">#REF!</definedName>
    <definedName name="월" localSheetId="1">#REF!</definedName>
    <definedName name="월">#REF!</definedName>
    <definedName name="위생공" localSheetId="1">#REF!</definedName>
    <definedName name="위생공">#REF!</definedName>
    <definedName name="위치">#N/A</definedName>
    <definedName name="유기질비료" localSheetId="1">#REF!</definedName>
    <definedName name="유기질비료">#REF!</definedName>
    <definedName name="유도등교체집계표" hidden="1">{#N/A,#N/A,TRUE,"토적및재료집계";#N/A,#N/A,TRUE,"토적및재료집계";#N/A,#N/A,TRUE,"단위량"}</definedName>
    <definedName name="유리" localSheetId="1">#REF!</definedName>
    <definedName name="유리">#REF!</definedName>
    <definedName name="유리공" localSheetId="1">#REF!</definedName>
    <definedName name="유리공">#REF!</definedName>
    <definedName name="유압식백호우0.2경비">[33]중기사용료산출근거!$G$2345</definedName>
    <definedName name="유압식백호우0.2노무비">[33]중기사용료산출근거!$G$2349</definedName>
    <definedName name="유압식백호우0.2재료비">[33]중기사용료산출근거!$G$2353</definedName>
    <definedName name="유압식백호우0.4경비">[33]중기사용료산출근거!$G$1340</definedName>
    <definedName name="유압식백호우0.4노무비">[33]중기사용료산출근거!$G$1344</definedName>
    <definedName name="유압식백호우0.4재료비">[33]중기사용료산출근거!$G$1348</definedName>
    <definedName name="유압식백호우0.7경비">[33]중기사용료산출근거!$G$1355</definedName>
    <definedName name="유압식백호우0.7노무비">[33]중기사용료산출근거!$G$1359</definedName>
    <definedName name="유압식백호우0.7재료비">[33]중기사용료산출근거!$G$1363</definedName>
    <definedName name="유용성덤프토사" localSheetId="1">#REF!</definedName>
    <definedName name="유용성덤프토사">#REF!</definedName>
    <definedName name="유용성운반무대운반발파암" localSheetId="1">#REF!</definedName>
    <definedName name="유용성운반무대운반발파암">#REF!</definedName>
    <definedName name="유용성토덤프리핑암" localSheetId="1">#REF!</definedName>
    <definedName name="유용성토덤프리핑암">#REF!</definedName>
    <definedName name="유용성토덤프발파암" localSheetId="1">#REF!</definedName>
    <definedName name="유용성토덤프발파암">#REF!</definedName>
    <definedName name="유용성토도쟈운반리핑암" localSheetId="1">#REF!</definedName>
    <definedName name="유용성토도쟈운반리핑암">#REF!</definedName>
    <definedName name="유용성토도쟈운반발파암" localSheetId="1">#REF!</definedName>
    <definedName name="유용성토도쟈운반발파암">#REF!</definedName>
    <definedName name="유용성토도쟈운반토사" localSheetId="1">#REF!</definedName>
    <definedName name="유용성토도쟈운반토사">#REF!</definedName>
    <definedName name="유제" localSheetId="0">#REF!</definedName>
    <definedName name="유제">#REF!</definedName>
    <definedName name="육각블럭" localSheetId="5" hidden="1">{#N/A,#N/A,FALSE,"포장단가"}</definedName>
    <definedName name="육각블럭" localSheetId="1" hidden="1">{#N/A,#N/A,FALSE,"포장단가"}</definedName>
    <definedName name="육각블럭" hidden="1">{#N/A,#N/A,FALSE,"포장단가"}</definedName>
    <definedName name="윤로">[49]공정집계_국별!$G$1:$G$65536</definedName>
    <definedName name="융착기100_150MM">#REF!</definedName>
    <definedName name="융착성도료">'[33]단가 및 재료비'!#REF!</definedName>
    <definedName name="으악" hidden="1">{#N/A,#N/A,TRUE,"토적및재료집계";#N/A,#N/A,TRUE,"토적및재료집계";#N/A,#N/A,TRUE,"단위량"}</definedName>
    <definedName name="은목서H1.5노" localSheetId="1">#REF!</definedName>
    <definedName name="은목서H1.5노">#REF!</definedName>
    <definedName name="은목서H1.5재" localSheetId="1">#REF!</definedName>
    <definedName name="은목서H1.5재">#REF!</definedName>
    <definedName name="은행B12경" localSheetId="1">#REF!</definedName>
    <definedName name="은행B12경">#REF!</definedName>
    <definedName name="은행B12노" localSheetId="1">#REF!</definedName>
    <definedName name="은행B12노">#REF!</definedName>
    <definedName name="은행B12재" localSheetId="1">#REF!</definedName>
    <definedName name="은행B12재">#REF!</definedName>
    <definedName name="은행B8" localSheetId="1">#REF!</definedName>
    <definedName name="은행B8">#REF!</definedName>
    <definedName name="은행B8경" localSheetId="1">#REF!</definedName>
    <definedName name="은행B8경">#REF!</definedName>
    <definedName name="은행B8노" localSheetId="1">#REF!</definedName>
    <definedName name="은행B8노">#REF!</definedName>
    <definedName name="은행B8재" localSheetId="1">#REF!</definedName>
    <definedName name="은행B8재">#REF!</definedName>
    <definedName name="은행나무" localSheetId="0">#REF!</definedName>
    <definedName name="은행나무" localSheetId="1">#REF!</definedName>
    <definedName name="은행나무">#REF!</definedName>
    <definedName name="을" localSheetId="1">#REF!</definedName>
    <definedName name="을">#REF!</definedName>
    <definedName name="을지" localSheetId="1">원가계산서!을지</definedName>
    <definedName name="을지">[6]!을지</definedName>
    <definedName name="을지타이틀" localSheetId="0">#REF!</definedName>
    <definedName name="을지타이틀">#REF!</definedName>
    <definedName name="의" localSheetId="5" hidden="1">{#N/A,#N/A,FALSE,"운반시간"}</definedName>
    <definedName name="의" localSheetId="1" hidden="1">{#N/A,#N/A,FALSE,"운반시간"}</definedName>
    <definedName name="의" hidden="1">{#N/A,#N/A,FALSE,"운반시간"}</definedName>
    <definedName name="의보4">#N/A</definedName>
    <definedName name="의보51">#N/A</definedName>
    <definedName name="이">#REF!</definedName>
    <definedName name="이______________윤" localSheetId="1">#REF!</definedName>
    <definedName name="이______________윤">#REF!</definedName>
    <definedName name="이______전______비" localSheetId="1">#REF!</definedName>
    <definedName name="이______전______비">#REF!</definedName>
    <definedName name="이1" localSheetId="0">#REF!</definedName>
    <definedName name="이1">#REF!</definedName>
    <definedName name="이99" localSheetId="0">#REF!</definedName>
    <definedName name="이99">#REF!</definedName>
    <definedName name="이각경" localSheetId="1">#REF!</definedName>
    <definedName name="이각경">#REF!</definedName>
    <definedName name="이각노" localSheetId="1">#REF!</definedName>
    <definedName name="이각노">#REF!</definedName>
    <definedName name="이각재" localSheetId="1">#REF!</definedName>
    <definedName name="이각재">#REF!</definedName>
    <definedName name="이공구가설비" localSheetId="1">#REF!</definedName>
    <definedName name="이공구가설비">#REF!</definedName>
    <definedName name="이공구간접노무비" localSheetId="1">#REF!</definedName>
    <definedName name="이공구간접노무비">#REF!</definedName>
    <definedName name="이공구공사원가" localSheetId="1">#REF!</definedName>
    <definedName name="이공구공사원가">#REF!</definedName>
    <definedName name="이공구기계경비" localSheetId="1">#REF!</definedName>
    <definedName name="이공구기계경비">#REF!</definedName>
    <definedName name="이공구기타경비" localSheetId="1">#REF!</definedName>
    <definedName name="이공구기타경비">#REF!</definedName>
    <definedName name="이공구부가가치세">'[50]2공구산출내역'!#REF!</definedName>
    <definedName name="이공구산재보험료" localSheetId="1">#REF!</definedName>
    <definedName name="이공구산재보험료">#REF!</definedName>
    <definedName name="이공구안전관리비" localSheetId="1">#REF!</definedName>
    <definedName name="이공구안전관리비">#REF!</definedName>
    <definedName name="이공구이윤" localSheetId="1">#REF!</definedName>
    <definedName name="이공구이윤">#REF!</definedName>
    <definedName name="이공구일반관리비" localSheetId="1">#REF!</definedName>
    <definedName name="이공구일반관리비">#REF!</definedName>
    <definedName name="이공구직접노무비" localSheetId="1">#REF!</definedName>
    <definedName name="이공구직접노무비">#REF!</definedName>
    <definedName name="이공구직접재료비" localSheetId="1">#REF!</definedName>
    <definedName name="이공구직접재료비">#REF!</definedName>
    <definedName name="이동섭" localSheetId="0">#REF!</definedName>
    <definedName name="이동섭">#REF!</definedName>
    <definedName name="이런" localSheetId="1">BlankMacro1</definedName>
    <definedName name="이런">BlankMacro1</definedName>
    <definedName name="이런1" localSheetId="1">BlankMacro1</definedName>
    <definedName name="이런1">BlankMacro1</definedName>
    <definedName name="이름" localSheetId="0" hidden="1">#REF!</definedName>
    <definedName name="이름" localSheetId="5" hidden="1">{#N/A,#N/A,FALSE,"구조1"}</definedName>
    <definedName name="이름" localSheetId="1" hidden="1">{#N/A,#N/A,FALSE,"구조1"}</definedName>
    <definedName name="이름" hidden="1">{#N/A,#N/A,FALSE,"구조1"}</definedName>
    <definedName name="이릉" hidden="1">#REF!</definedName>
    <definedName name="이명호" localSheetId="1">BlankMacro1</definedName>
    <definedName name="이명호">BlankMacro1</definedName>
    <definedName name="이명호44" localSheetId="1">BlankMacro1</definedName>
    <definedName name="이명호44">BlankMacro1</definedName>
    <definedName name="이삼" localSheetId="0">#REF!</definedName>
    <definedName name="이삼" localSheetId="1">#REF!</definedName>
    <definedName name="이삼">#REF!</definedName>
    <definedName name="이상" localSheetId="1">#REF!</definedName>
    <definedName name="이상">#REF!</definedName>
    <definedName name="이설수량산출" localSheetId="1">BlankMacro1</definedName>
    <definedName name="이설수량산출">BlankMacro1</definedName>
    <definedName name="이식" localSheetId="0">#REF!</definedName>
    <definedName name="이식" localSheetId="1">#REF!</definedName>
    <definedName name="이식">#REF!</definedName>
    <definedName name="이식단가" localSheetId="1">#REF!</definedName>
    <definedName name="이식단가">#REF!</definedName>
    <definedName name="이식단가1" localSheetId="1">#REF!</definedName>
    <definedName name="이식단가1">#REF!</definedName>
    <definedName name="이식일위" localSheetId="1">#REF!</definedName>
    <definedName name="이식일위">#REF!</definedName>
    <definedName name="이윤" localSheetId="1">#REF!</definedName>
    <definedName name="이윤">#REF!</definedName>
    <definedName name="이윤2" localSheetId="1">#REF!</definedName>
    <definedName name="이윤2">#REF!</definedName>
    <definedName name="이윤4" localSheetId="1">#REF!</definedName>
    <definedName name="이윤4">#REF!</definedName>
    <definedName name="이윤요율" localSheetId="1">#REF!</definedName>
    <definedName name="이윤요율">#REF!</definedName>
    <definedName name="이윤율" localSheetId="1">#REF!</definedName>
    <definedName name="이윤율">#REF!</definedName>
    <definedName name="이윤표" localSheetId="1">#REF!</definedName>
    <definedName name="이윤표">#REF!</definedName>
    <definedName name="이윤후" localSheetId="1">#REF!</definedName>
    <definedName name="이윤후">#REF!</definedName>
    <definedName name="이음"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음부"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음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음용접소모재" localSheetId="1">#REF!</definedName>
    <definedName name="이음용접소모재">#REF!</definedName>
    <definedName name="이음용접시간" localSheetId="1">#REF!</definedName>
    <definedName name="이음용접시간">#REF!</definedName>
    <definedName name="이전비" localSheetId="1">#REF!</definedName>
    <definedName name="이전비">#REF!</definedName>
    <definedName name="이전비후" localSheetId="1">#REF!</definedName>
    <definedName name="이전비후">#REF!</definedName>
    <definedName name="이정" localSheetId="5" hidden="1">{#N/A,#N/A,FALSE,"2~8번"}</definedName>
    <definedName name="이정" localSheetId="1" hidden="1">{#N/A,#N/A,FALSE,"2~8번"}</definedName>
    <definedName name="이정" hidden="1">{#N/A,#N/A,FALSE,"2~8번"}</definedName>
    <definedName name="이종훈" hidden="1">[32]전기!$A$4:$A$163</definedName>
    <definedName name="이천순복음"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천순복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현구" localSheetId="0">#REF!</definedName>
    <definedName name="이현구">#REF!</definedName>
    <definedName name="이형철근">266523</definedName>
    <definedName name="인" localSheetId="1">BlankMacro1</definedName>
    <definedName name="인">BlankMacro1</definedName>
    <definedName name="인건비" localSheetId="0">#REF!</definedName>
    <definedName name="인건비" localSheetId="1">#REF!</definedName>
    <definedName name="인건비">#REF!</definedName>
    <definedName name="인동덩쿨" localSheetId="0">#REF!</definedName>
    <definedName name="인동덩쿨" localSheetId="1">#REF!</definedName>
    <definedName name="인동덩쿨">#REF!</definedName>
    <definedName name="인력터파기" localSheetId="1">#REF!</definedName>
    <definedName name="인력터파기">#REF!</definedName>
    <definedName name="인쇄범위" localSheetId="1">#REF!</definedName>
    <definedName name="인쇄범위">#REF!</definedName>
    <definedName name="인쇄양식" localSheetId="1">원가계산서!인쇄양식</definedName>
    <definedName name="인쇄양식">[6]!인쇄양식</definedName>
    <definedName name="인쇄양식1" localSheetId="1">원가계산서!인쇄양식1</definedName>
    <definedName name="인쇄양식1">[6]!인쇄양식1</definedName>
    <definedName name="인쇄양식2" localSheetId="1">원가계산서!인쇄양식2</definedName>
    <definedName name="인쇄양식2">[6]!인쇄양식2</definedName>
    <definedName name="인쇄양식3" localSheetId="1">원가계산서!인쇄양식3</definedName>
    <definedName name="인쇄양식3">[6]!인쇄양식3</definedName>
    <definedName name="인쇄영역" localSheetId="1">#REF!</definedName>
    <definedName name="인쇄영역">#REF!</definedName>
    <definedName name="인쇄영역2" localSheetId="1">#REF!</definedName>
    <definedName name="인쇄영역2">#REF!</definedName>
    <definedName name="인쇄하기" localSheetId="0">갑지!인쇄하기</definedName>
    <definedName name="인원" localSheetId="1">#REF!</definedName>
    <definedName name="인원">#REF!</definedName>
    <definedName name="인입공사비" localSheetId="1">#REF!</definedName>
    <definedName name="인입공사비">#REF!</definedName>
    <definedName name="인천">#REF!</definedName>
    <definedName name="인천지검"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테리어" localSheetId="1">#REF!</definedName>
    <definedName name="인테리어">#REF!</definedName>
    <definedName name="일" localSheetId="1">[6]일위대가!$A:$IV</definedName>
    <definedName name="일">[51]일위대가!$A:$IV</definedName>
    <definedName name="일.화장실및관리실" localSheetId="1">#REF!</definedName>
    <definedName name="일.화장실및관리실">#REF!</definedName>
    <definedName name="일__반___관__리__비" localSheetId="1">#REF!</definedName>
    <definedName name="일__반___관__리__비">#REF!</definedName>
    <definedName name="일B0.6">#REF!</definedName>
    <definedName name="일B6">#REF!</definedName>
    <definedName name="일경" localSheetId="1">#REF!</definedName>
    <definedName name="일경">#REF!</definedName>
    <definedName name="일공구공사원가" localSheetId="1">#REF!</definedName>
    <definedName name="일공구공사원가">#REF!</definedName>
    <definedName name="일공구기계경비" localSheetId="1">#REF!</definedName>
    <definedName name="일공구기계경비">#REF!</definedName>
    <definedName name="일공구도급공사비" localSheetId="1">#REF!</definedName>
    <definedName name="일공구도급공사비">#REF!</definedName>
    <definedName name="일공구직영비" localSheetId="1">#REF!</definedName>
    <definedName name="일공구직영비">#REF!</definedName>
    <definedName name="일공구직접노무비" localSheetId="1">#REF!</definedName>
    <definedName name="일공구직접노무비">#REF!</definedName>
    <definedName name="일공구직접재료비" localSheetId="1">#REF!</definedName>
    <definedName name="일공구직접재료비">#REF!</definedName>
    <definedName name="일노" localSheetId="1">#REF!</definedName>
    <definedName name="일노">#REF!</definedName>
    <definedName name="일대" localSheetId="0">#REF!</definedName>
    <definedName name="일대" localSheetId="1">#REF!</definedName>
    <definedName name="일대">#REF!</definedName>
    <definedName name="일모래운반경비">[33]일위대가!#REF!</definedName>
    <definedName name="일모래운반계">[33]일위대가!#REF!</definedName>
    <definedName name="일모래운반노무비">[33]일위대가!#REF!</definedName>
    <definedName name="일모래운반재료비">[33]일위대가!#REF!</definedName>
    <definedName name="일모래운반톤경비">[33]일위대가!#REF!</definedName>
    <definedName name="일모래운반톤계">[33]일위대가!#REF!</definedName>
    <definedName name="일모래운반톤노무비">[33]일위대가!#REF!</definedName>
    <definedName name="일모래운반톤재료비">[33]일위대가!#REF!</definedName>
    <definedName name="일몰탈1재경비">[33]일위대가!#REF!</definedName>
    <definedName name="일몰탈1재노무비">[33]일위대가!#REF!</definedName>
    <definedName name="일몰탈1재재료비">[33]일위대가!#REF!</definedName>
    <definedName name="일몰탈2재경비">[33]일위대가!#REF!</definedName>
    <definedName name="일몰탈2재계">[33]일위대가!#REF!</definedName>
    <definedName name="일몰탈2재노무비">[33]일위대가!#REF!</definedName>
    <definedName name="일몰탈2재재료비">[33]일위대가!#REF!</definedName>
    <definedName name="일몰탈3재경비">[33]일위대가!#REF!</definedName>
    <definedName name="일몰탈3재계">[33]일위대가!#REF!</definedName>
    <definedName name="일몰탈3재노무비">[33]일위대가!#REF!</definedName>
    <definedName name="일몰탈3재재료비">[33]일위대가!#REF!</definedName>
    <definedName name="일몰탈재계">[33]일위대가!#REF!</definedName>
    <definedName name="일반" localSheetId="1">#REF!</definedName>
    <definedName name="일반">#REF!</definedName>
    <definedName name="일반관리비" localSheetId="1">#REF!</definedName>
    <definedName name="일반관리비">#REF!</definedName>
    <definedName name="일반관리비2" localSheetId="1">#REF!</definedName>
    <definedName name="일반관리비2">#REF!</definedName>
    <definedName name="일반관리비4" localSheetId="1">#REF!</definedName>
    <definedName name="일반관리비4">#REF!</definedName>
    <definedName name="일반관리비요율" localSheetId="1">#REF!</definedName>
    <definedName name="일반관리비요율">#REF!</definedName>
    <definedName name="일반관리비율" localSheetId="1">#REF!</definedName>
    <definedName name="일반관리비율">#REF!</definedName>
    <definedName name="일반관리비표" localSheetId="1">#REF!</definedName>
    <definedName name="일반관리비표">#REF!</definedName>
    <definedName name="일반관리비후" localSheetId="1">#REF!</definedName>
    <definedName name="일반관리비후">#REF!</definedName>
    <definedName name="일반상단">#N/A</definedName>
    <definedName name="일반상단구분">#N/A</definedName>
    <definedName name="일반집계" localSheetId="1">#REF!</definedName>
    <definedName name="일반집계">#REF!</definedName>
    <definedName name="일보조기층운반경비">[33]일위대가!#REF!</definedName>
    <definedName name="일보조기층운반계">[33]일위대가!#REF!</definedName>
    <definedName name="일보조기층운반노무비">[33]일위대가!#REF!</definedName>
    <definedName name="일보조기층운반재료비">[33]일위대가!#REF!</definedName>
    <definedName name="일보차도경계석b계">[33]일위대가!#REF!</definedName>
    <definedName name="일보차도경계석보수a경비">[33]일위대가!#REF!</definedName>
    <definedName name="일보차도경계석보수a계">[33]일위대가!#REF!</definedName>
    <definedName name="일보차도경계석보수a노무비">[33]일위대가!#REF!</definedName>
    <definedName name="일보차도경계석보수a재료비">[33]일위대가!#REF!</definedName>
    <definedName name="일보차도경계석보수b경비">[33]일위대가!#REF!</definedName>
    <definedName name="일보차도경계석보수b노무비">[33]일위대가!#REF!</definedName>
    <definedName name="일보차도경계석보수b재료비">[33]일위대가!#REF!</definedName>
    <definedName name="일보차도경계석보수c경비">[33]일위대가!#REF!</definedName>
    <definedName name="일보차도경계석보수c계">[33]일위대가!#REF!</definedName>
    <definedName name="일보차도경계석보수c노무비">[33]일위대가!#REF!</definedName>
    <definedName name="일보차도경계석보수c재료비">[33]일위대가!#REF!</definedName>
    <definedName name="일사각블럭포장경비">[33]일위대가!#REF!</definedName>
    <definedName name="일사각블럭포장계">[33]일위대가!#REF!</definedName>
    <definedName name="일사각블럭포장노무비">[33]일위대가!#REF!</definedName>
    <definedName name="일사각블럭포장복구경비">[33]일위대가!#REF!</definedName>
    <definedName name="일사각블럭포장복구계">[33]일위대가!#REF!</definedName>
    <definedName name="일사각블럭포장복구노무비">[33]일위대가!#REF!</definedName>
    <definedName name="일사각블럭포장복구재료비">[33]일위대가!#REF!</definedName>
    <definedName name="일사각블럭포장재료비">[33]일위대가!#REF!</definedName>
    <definedName name="일소형고압블럭포장복구경비">[33]일위대가!#REF!</definedName>
    <definedName name="일소형고압블럭포장복구계">[33]일위대가!#REF!</definedName>
    <definedName name="일소형고압블럭포장복구노무비">[33]일위대가!#REF!</definedName>
    <definedName name="일소형고압블럭포장복구재료비">[33]일위대가!#REF!</definedName>
    <definedName name="일아스팔트노면파쇄주간경비">[33]일위대가!#REF!</definedName>
    <definedName name="일아스팔트노면파쇄주간계">[33]일위대가!#REF!</definedName>
    <definedName name="일아스팔트노면파쇄주간노무비">[33]일위대가!#REF!</definedName>
    <definedName name="일아스팔트노면파쇄주간재료비">[33]일위대가!#REF!</definedName>
    <definedName name="일우수전설치경비">[33]일위대가!#REF!</definedName>
    <definedName name="일우수전설치계">[33]일위대가!#REF!</definedName>
    <definedName name="일우수전설치노무비">[33]일위대가!#REF!</definedName>
    <definedName name="일우수전설치재료비">[33]일위대가!#REF!</definedName>
    <definedName name="일위" localSheetId="0">#REF!,#REF!</definedName>
    <definedName name="일위" localSheetId="1">#REF!,#REF!</definedName>
    <definedName name="일위">#REF!,#REF!</definedName>
    <definedName name="일위간재2">[52]일위대가!$L$1:$L$65536</definedName>
    <definedName name="일위대가" localSheetId="0">#REF!</definedName>
    <definedName name="일위대가" localSheetId="1">#REF!</definedName>
    <definedName name="일위대가">#REF!</definedName>
    <definedName name="일위대가___0" localSheetId="1">#REF!</definedName>
    <definedName name="일위대가___0">#REF!</definedName>
    <definedName name="일위대가___2" localSheetId="1">#REF!</definedName>
    <definedName name="일위대가___2">#REF!</definedName>
    <definedName name="일위대가2" localSheetId="0">#REF!</definedName>
    <definedName name="일위대가2" localSheetId="1">#REF!</definedName>
    <definedName name="일위대가2">#REF!</definedName>
    <definedName name="일위대가코드">[53]일위대가!$A$1:$A$65536</definedName>
    <definedName name="일위대가코드2">[52]일위대가!$A$1:$A$65536</definedName>
    <definedName name="일위대가표" localSheetId="0">#REF!</definedName>
    <definedName name="일위대가표" localSheetId="1">#REF!</definedName>
    <definedName name="일위대가표">#REF!</definedName>
    <definedName name="일위목록" localSheetId="0">#REF!</definedName>
    <definedName name="일위목록">[54]일위목록!$A$2:$J$16</definedName>
    <definedName name="일위목록___0" localSheetId="1">#REF!</definedName>
    <definedName name="일위목록___0">#REF!</definedName>
    <definedName name="일위목록___2" localSheetId="1">#REF!</definedName>
    <definedName name="일위목록___2">#REF!</definedName>
    <definedName name="일위산출" localSheetId="1">#REF!</definedName>
    <definedName name="일위산출">#REF!</definedName>
    <definedName name="일위직재2">[52]일위대가!$J$1:$J$65536</definedName>
    <definedName name="일위호표" localSheetId="1">#REF!</definedName>
    <definedName name="일위호표">#REF!</definedName>
    <definedName name="일자갈운반경비">[33]일위대가!#REF!</definedName>
    <definedName name="일자갈운반계">[33]일위대가!#REF!</definedName>
    <definedName name="일자갈운반노무비">[33]일위대가!#REF!</definedName>
    <definedName name="일자갈운반재료비">[33]일위대가!#REF!</definedName>
    <definedName name="일자갈운반톤경비">[33]일위대가!#REF!</definedName>
    <definedName name="일자갈운반톤계">[33]일위대가!#REF!</definedName>
    <definedName name="일자갈운반톤노무비">[33]일위대가!#REF!</definedName>
    <definedName name="일자갈운반톤재료비">[33]일위대가!#REF!</definedName>
    <definedName name="일제" localSheetId="1">#REF!</definedName>
    <definedName name="일제">#REF!</definedName>
    <definedName name="일콘크리트135재경비">[33]일위대가!#REF!</definedName>
    <definedName name="일콘크리트135재계">[33]일위대가!#REF!</definedName>
    <definedName name="일콘크리트135재노무비">[33]일위대가!#REF!</definedName>
    <definedName name="일콘크리트135재재료비">[33]일위대가!#REF!</definedName>
    <definedName name="일콘크리트180재경비">[33]일위대가!#REF!</definedName>
    <definedName name="일콘크리트180재계">[33]일위대가!#REF!</definedName>
    <definedName name="일콘크리트180재노무비">[33]일위대가!#REF!</definedName>
    <definedName name="일콘크리트180재재료비">[33]일위대가!#REF!</definedName>
    <definedName name="일콘크리트210재경비">[33]일위대가!#REF!</definedName>
    <definedName name="일콘크리트210재계">[33]일위대가!#REF!</definedName>
    <definedName name="일콘크리트210재노무비">[33]일위대가!#REF!</definedName>
    <definedName name="일콘크리트210재재료비">[33]일위대가!#REF!</definedName>
    <definedName name="일표층보수주간경비">[33]일위대가!#REF!</definedName>
    <definedName name="일표층보수주간계">[33]일위대가!#REF!</definedName>
    <definedName name="일표층보수주간노무비">[33]일위대가!#REF!</definedName>
    <definedName name="일표층보수주간재료비">[33]일위대가!#REF!</definedName>
    <definedName name="일현장잔토처리">[33]일위대가!#REF!</definedName>
    <definedName name="임ㄴ" localSheetId="0" hidden="1">{"'공사부문'!$A$6:$A$32"}</definedName>
    <definedName name="임ㄴ" hidden="1">{"'공사부문'!$A$6:$A$32"}</definedName>
    <definedName name="임직" localSheetId="1">#REF!</definedName>
    <definedName name="임직">#REF!</definedName>
    <definedName name="임형" localSheetId="5" hidden="1">{#N/A,#N/A,FALSE,"포장2"}</definedName>
    <definedName name="임형" localSheetId="1" hidden="1">{#N/A,#N/A,FALSE,"포장2"}</definedName>
    <definedName name="임형" hidden="1">{#N/A,#N/A,FALSE,"포장2"}</definedName>
    <definedName name="입력란">#REF!</definedName>
    <definedName name="입력선택" localSheetId="1">#REF!</definedName>
    <definedName name="입력선택">#REF!</definedName>
    <definedName name="입력전체" localSheetId="1">#REF!</definedName>
    <definedName name="입력전체">#REF!</definedName>
    <definedName name="입찰내역" localSheetId="1">#REF!</definedName>
    <definedName name="입찰내역">#REF!</definedName>
    <definedName name="ㅈ" localSheetId="0">BlankMacro1</definedName>
    <definedName name="ㅈ" localSheetId="5" hidden="1">{#N/A,#N/A,FALSE,"혼합골재"}</definedName>
    <definedName name="ㅈ" localSheetId="1" hidden="1">{#N/A,#N/A,FALSE,"혼합골재"}</definedName>
    <definedName name="ㅈ" hidden="1">{#N/A,#N/A,FALSE,"혼합골재"}</definedName>
    <definedName name="ㅈ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ㄷㄱㄷㅈㄱㄷㅈ" hidden="1">{#N/A,#N/A,FALSE,"표지목차"}</definedName>
    <definedName name="ㅈㅂㅇ" localSheetId="0">{"Book1","부대-(표지판,데리,가드).xls","부대-(낙,차,중분대).xls"}</definedName>
    <definedName name="ㅈㅂㅇ">{"Book1","부대-(표지판,데리,가드).xls","부대-(낙,차,중분대).xls"}</definedName>
    <definedName name="ㅈㅈ" localSheetId="5" hidden="1">{#N/A,#N/A,FALSE,"표지목차"}</definedName>
    <definedName name="ㅈㅈ" localSheetId="1" hidden="1">{#N/A,#N/A,FALSE,"표지목차"}</definedName>
    <definedName name="ㅈㅈ" hidden="1">{#N/A,#N/A,FALSE,"표지목차"}</definedName>
    <definedName name="ㅈㅈㅈ" localSheetId="5" hidden="1">{"'용역비'!$A$4:$C$8"}</definedName>
    <definedName name="ㅈㅈㅈ" localSheetId="1" hidden="1">{"'용역비'!$A$4:$C$8"}</definedName>
    <definedName name="ㅈㅈㅈ" hidden="1">{"'용역비'!$A$4:$C$8"}</definedName>
    <definedName name="ㅈㅈㅈㅈ">#REF!</definedName>
    <definedName name="자" localSheetId="0">#REF!</definedName>
    <definedName name="자" localSheetId="1">#REF!</definedName>
    <definedName name="자">#REF!</definedName>
    <definedName name="자_트" localSheetId="1">#REF!</definedName>
    <definedName name="자_트">#REF!</definedName>
    <definedName name="자3" localSheetId="1">BlankMacro1</definedName>
    <definedName name="자3">BlankMacro1</definedName>
    <definedName name="자4" localSheetId="1">BlankMacro1</definedName>
    <definedName name="자4">BlankMacro1</definedName>
    <definedName name="자갈부설" localSheetId="1">#REF!</definedName>
    <definedName name="자갈부설">#REF!</definedName>
    <definedName name="자갈운반" localSheetId="0">갑지!자갈운반</definedName>
    <definedName name="자갈운반경비" localSheetId="1">#REF!</definedName>
    <definedName name="자갈운반경비">#REF!</definedName>
    <definedName name="자갈운반계" localSheetId="1">#REF!</definedName>
    <definedName name="자갈운반계">#REF!</definedName>
    <definedName name="자갈운반노무비" localSheetId="1">#REF!</definedName>
    <definedName name="자갈운반노무비">#REF!</definedName>
    <definedName name="자갈운반재료비" localSheetId="1">#REF!</definedName>
    <definedName name="자갈운반재료비">#REF!</definedName>
    <definedName name="자갈운반톤경비" localSheetId="1">#REF!</definedName>
    <definedName name="자갈운반톤경비">#REF!</definedName>
    <definedName name="자갈운반톤계" localSheetId="1">#REF!</definedName>
    <definedName name="자갈운반톤계">#REF!</definedName>
    <definedName name="자갈운반톤노무비" localSheetId="1">#REF!</definedName>
    <definedName name="자갈운반톤노무비">#REF!</definedName>
    <definedName name="자갈운반톤재료비" localSheetId="1">#REF!</definedName>
    <definedName name="자갈운반톤재료비">#REF!</definedName>
    <definedName name="자귀나무" localSheetId="0">#REF!</definedName>
    <definedName name="자귀나무" localSheetId="1">#REF!</definedName>
    <definedName name="자귀나무">#REF!</definedName>
    <definedName name="자산홍H0.3" localSheetId="1">#REF!</definedName>
    <definedName name="자산홍H0.3">#REF!</definedName>
    <definedName name="자산홍H0.3경" localSheetId="1">#REF!</definedName>
    <definedName name="자산홍H0.3경">#REF!</definedName>
    <definedName name="자산홍H0.3노" localSheetId="1">#REF!</definedName>
    <definedName name="자산홍H0.3노">#REF!</definedName>
    <definedName name="자산홍H0.3재" localSheetId="1">#REF!</definedName>
    <definedName name="자산홍H0.3재">#REF!</definedName>
    <definedName name="자산홍H0.4" localSheetId="1">#REF!</definedName>
    <definedName name="자산홍H0.4">#REF!</definedName>
    <definedName name="자산홍H0.4경" localSheetId="1">#REF!</definedName>
    <definedName name="자산홍H0.4경">#REF!</definedName>
    <definedName name="자산홍H0.4노" localSheetId="1">#REF!</definedName>
    <definedName name="자산홍H0.4노">#REF!</definedName>
    <definedName name="자산홍H0.4재" localSheetId="1">#REF!</definedName>
    <definedName name="자산홍H0.4재">#REF!</definedName>
    <definedName name="자연석" localSheetId="0">#REF!</definedName>
    <definedName name="자연석" localSheetId="1">#REF!</definedName>
    <definedName name="자연석">#REF!</definedName>
    <definedName name="자연석2">#N/A</definedName>
    <definedName name="자연석쌓기" localSheetId="0">#REF!</definedName>
    <definedName name="자연석쌓기">#REF!</definedName>
    <definedName name="자연석쌓기수량집계" localSheetId="0">#REF!</definedName>
    <definedName name="자연석쌓기수량집계">#REF!</definedName>
    <definedName name="자재" localSheetId="5" hidden="1">{#N/A,#N/A,FALSE,"포장2"}</definedName>
    <definedName name="자재" localSheetId="1" hidden="1">{#N/A,#N/A,FALSE,"포장2"}</definedName>
    <definedName name="자재" hidden="1">{#N/A,#N/A,FALSE,"포장2"}</definedName>
    <definedName name="자재1" localSheetId="5" hidden="1">{#N/A,#N/A,FALSE,"포장2"}</definedName>
    <definedName name="자재1" localSheetId="1" hidden="1">{#N/A,#N/A,FALSE,"포장2"}</definedName>
    <definedName name="자재1" hidden="1">{#N/A,#N/A,FALSE,"포장2"}</definedName>
    <definedName name="자재2" localSheetId="5" hidden="1">{#N/A,#N/A,FALSE,"구조2"}</definedName>
    <definedName name="자재2" localSheetId="1" hidden="1">{#N/A,#N/A,FALSE,"구조2"}</definedName>
    <definedName name="자재2" hidden="1">{#N/A,#N/A,FALSE,"구조2"}</definedName>
    <definedName name="자재공">#REF!</definedName>
    <definedName name="자재규격1">#N/A</definedName>
    <definedName name="자재규격2">#N/A</definedName>
    <definedName name="자재규격3">#N/A</definedName>
    <definedName name="자재규격4">#N/A</definedName>
    <definedName name="자재대">#REF!</definedName>
    <definedName name="자재명1">#N/A</definedName>
    <definedName name="자재명2">#N/A</definedName>
    <definedName name="자재명3">#N/A</definedName>
    <definedName name="자재명4">#N/A</definedName>
    <definedName name="자재비1">#REF!</definedName>
    <definedName name="자재비2" localSheetId="1">#REF!</definedName>
    <definedName name="자재비2">#REF!</definedName>
    <definedName name="자재수량1">#N/A</definedName>
    <definedName name="자재수량2">#N/A</definedName>
    <definedName name="자재수량3">#N/A</definedName>
    <definedName name="자재수량4">#N/A</definedName>
    <definedName name="자재운반">#N/A</definedName>
    <definedName name="자재집게" localSheetId="0">BlankMacro1</definedName>
    <definedName name="자재집게">BlankMacro1</definedName>
    <definedName name="자재집계1" localSheetId="1">원가계산서!자재집계1</definedName>
    <definedName name="자재집계1">[6]!자재집계1</definedName>
    <definedName name="자재집계표1" localSheetId="0">#REF!</definedName>
    <definedName name="자재집계표1">#REF!</definedName>
    <definedName name="자재총괄집계2" localSheetId="1">{"Book1","토공.xls"}</definedName>
    <definedName name="자재총괄집계2">{"Book1","토공.xls"}</definedName>
    <definedName name="자재총괄집계3" localSheetId="1">{"Book1","토공.xls"}</definedName>
    <definedName name="자재총괄집계3">{"Book1","토공.xls"}</definedName>
    <definedName name="작업" localSheetId="0">#REF!</definedName>
    <definedName name="작업">#REF!</definedName>
    <definedName name="작업반장" localSheetId="1">#REF!</definedName>
    <definedName name="작업반장">#REF!</definedName>
    <definedName name="잔디_평떼" localSheetId="0">#REF!</definedName>
    <definedName name="잔디_평떼" localSheetId="1">#REF!</definedName>
    <definedName name="잔디_평떼">#REF!</definedName>
    <definedName name="잔디노" localSheetId="1">#REF!</definedName>
    <definedName name="잔디노">#REF!</definedName>
    <definedName name="잔디재" localSheetId="1">#REF!</definedName>
    <definedName name="잔디재">#REF!</definedName>
    <definedName name="잔디줄떼" localSheetId="1">#REF!</definedName>
    <definedName name="잔디줄떼">#REF!</definedName>
    <definedName name="잔디줄떼노" localSheetId="1">#REF!</definedName>
    <definedName name="잔디줄떼노">#REF!</definedName>
    <definedName name="잔디줄떼재" localSheetId="1">#REF!</definedName>
    <definedName name="잔디줄떼재">#REF!</definedName>
    <definedName name="잔디평떼" localSheetId="1">#REF!</definedName>
    <definedName name="잔디평떼">#REF!</definedName>
    <definedName name="잔디평떼노" localSheetId="1">#REF!</definedName>
    <definedName name="잔디평떼노">#REF!</definedName>
    <definedName name="잔디평떼재" localSheetId="1">#REF!</definedName>
    <definedName name="잔디평떼재">#REF!</definedName>
    <definedName name="잔존" localSheetId="1">#REF!</definedName>
    <definedName name="잔존">#REF!</definedName>
    <definedName name="잔토" localSheetId="0">#REF!</definedName>
    <definedName name="잔토">#N/A</definedName>
    <definedName name="잔토Q135사석불량">[13]변수값!#REF!</definedName>
    <definedName name="잔토Q135사석실가동불량">[13]변수값!#REF!</definedName>
    <definedName name="잔토Q135토사불량">[13]변수값!#REF!</definedName>
    <definedName name="잔토Q135토사실가동불량">[13]변수값!#REF!</definedName>
    <definedName name="잔토Q45사석불량">[13]변수값!#REF!</definedName>
    <definedName name="잔토Q45사석실가동불량">[13]변수값!#REF!</definedName>
    <definedName name="잔토Q45토사불량">[13]변수값!#REF!</definedName>
    <definedName name="잔토Q45토사실가동불량">[13]변수값!#REF!</definedName>
    <definedName name="잔토Q90사석">[13]변수값!#REF!</definedName>
    <definedName name="잔토Q90사석불량">[13]변수값!#REF!</definedName>
    <definedName name="잔토Q90사석실가동">[13]변수값!#REF!</definedName>
    <definedName name="잔토Q90사석실가동불량">[13]변수값!#REF!</definedName>
    <definedName name="잔토Q90토사">[13]변수값!#REF!</definedName>
    <definedName name="잔토Q90토사불량">[13]변수값!#REF!</definedName>
    <definedName name="잔토Q90토사실가동">[13]변수값!#REF!</definedName>
    <definedName name="잔토Q90토사실가동불량">[13]변수값!#REF!</definedName>
    <definedName name="잔토Q인력사석불량">[13]변수값!#REF!</definedName>
    <definedName name="잔토Q인력사석실가동불량">[13]변수값!#REF!</definedName>
    <definedName name="잔토Q인력토사불량">[13]변수값!#REF!</definedName>
    <definedName name="잔토Q인력토사실가동불량">[13]변수값!#REF!</definedName>
    <definedName name="잔토구분">#N/A</definedName>
    <definedName name="잔토처리" localSheetId="0">갑지!잔토처리</definedName>
    <definedName name="잔토처리" localSheetId="1">#REF!</definedName>
    <definedName name="잔토처리">#REF!</definedName>
    <definedName name="잔토처리0.4경비" localSheetId="1">#REF!</definedName>
    <definedName name="잔토처리0.4경비">#REF!</definedName>
    <definedName name="잔토처리0.4계" localSheetId="1">#REF!</definedName>
    <definedName name="잔토처리0.4계">#REF!</definedName>
    <definedName name="잔토처리0.4노무비" localSheetId="1">#REF!</definedName>
    <definedName name="잔토처리0.4노무비">#REF!</definedName>
    <definedName name="잔토처리0.4운반경비" localSheetId="1">#REF!</definedName>
    <definedName name="잔토처리0.4운반경비">#REF!</definedName>
    <definedName name="잔토처리0.4운반계" localSheetId="1">#REF!</definedName>
    <definedName name="잔토처리0.4운반계">#REF!</definedName>
    <definedName name="잔토처리0.4운반노무비" localSheetId="1">#REF!</definedName>
    <definedName name="잔토처리0.4운반노무비">#REF!</definedName>
    <definedName name="잔토처리0.4운반재료비" localSheetId="1">#REF!</definedName>
    <definedName name="잔토처리0.4운반재료비">#REF!</definedName>
    <definedName name="잔토처리0.4재료비" localSheetId="1">#REF!</definedName>
    <definedName name="잔토처리0.4재료비">#REF!</definedName>
    <definedName name="잔토처리0.4적사경비" localSheetId="1">#REF!</definedName>
    <definedName name="잔토처리0.4적사경비">#REF!</definedName>
    <definedName name="잔토처리0.4적사계" localSheetId="1">#REF!</definedName>
    <definedName name="잔토처리0.4적사계">#REF!</definedName>
    <definedName name="잔토처리0.4적사노무비" localSheetId="1">#REF!</definedName>
    <definedName name="잔토처리0.4적사노무비">#REF!</definedName>
    <definedName name="잔토처리0.4적사재료비" localSheetId="1">#REF!</definedName>
    <definedName name="잔토처리0.4적사재료비">#REF!</definedName>
    <definedName name="잔토처리0.7경비" localSheetId="1">#REF!</definedName>
    <definedName name="잔토처리0.7경비">#REF!</definedName>
    <definedName name="잔토처리0.7계" localSheetId="1">#REF!</definedName>
    <definedName name="잔토처리0.7계">#REF!</definedName>
    <definedName name="잔토처리0.7노무비" localSheetId="1">#REF!</definedName>
    <definedName name="잔토처리0.7노무비">#REF!</definedName>
    <definedName name="잔토처리0.7운반경비" localSheetId="1">#REF!</definedName>
    <definedName name="잔토처리0.7운반경비">#REF!</definedName>
    <definedName name="잔토처리0.7운반계" localSheetId="1">#REF!</definedName>
    <definedName name="잔토처리0.7운반계">#REF!</definedName>
    <definedName name="잔토처리0.7운반노무비" localSheetId="1">#REF!</definedName>
    <definedName name="잔토처리0.7운반노무비">#REF!</definedName>
    <definedName name="잔토처리0.7운반재료비" localSheetId="1">#REF!</definedName>
    <definedName name="잔토처리0.7운반재료비">#REF!</definedName>
    <definedName name="잔토처리0.7재료비" localSheetId="1">#REF!</definedName>
    <definedName name="잔토처리0.7재료비">#REF!</definedName>
    <definedName name="잔토처리0.7적사경비" localSheetId="1">#REF!</definedName>
    <definedName name="잔토처리0.7적사경비">#REF!</definedName>
    <definedName name="잔토처리0.7적사계" localSheetId="1">#REF!</definedName>
    <definedName name="잔토처리0.7적사계">#REF!</definedName>
    <definedName name="잔토처리0.7적사노무비" localSheetId="1">#REF!</definedName>
    <definedName name="잔토처리0.7적사노무비">#REF!</definedName>
    <definedName name="잔토처리0.7적사재료비" localSheetId="1">#REF!</definedName>
    <definedName name="잔토처리0.7적사재료비">#REF!</definedName>
    <definedName name="잡비" localSheetId="1">#REF!</definedName>
    <definedName name="잡비">#REF!</definedName>
    <definedName name="잡석" localSheetId="1">#REF!</definedName>
    <definedName name="잡석">#REF!</definedName>
    <definedName name="잡자재비">#REF!</definedName>
    <definedName name="잡철" localSheetId="1">#REF!</definedName>
    <definedName name="잡철">#REF!</definedName>
    <definedName name="잣나무" localSheetId="0">#REF!</definedName>
    <definedName name="잣나무" localSheetId="1">#REF!</definedName>
    <definedName name="잣나무">#REF!</definedName>
    <definedName name="장H13" localSheetId="1">#REF!</definedName>
    <definedName name="장H13">#REF!</definedName>
    <definedName name="장H16" localSheetId="1">#REF!</definedName>
    <definedName name="장H16">#REF!</definedName>
    <definedName name="장H19" localSheetId="1">#REF!</definedName>
    <definedName name="장H19">#REF!</definedName>
    <definedName name="장H22" localSheetId="1">#REF!</definedName>
    <definedName name="장H22">#REF!</definedName>
    <definedName name="장H25" localSheetId="1">#REF!</definedName>
    <definedName name="장H25">#REF!</definedName>
    <definedName name="장H29" localSheetId="1">#REF!</definedName>
    <definedName name="장H29">#REF!</definedName>
    <definedName name="장H32" localSheetId="1">#REF!</definedName>
    <definedName name="장H32">#REF!</definedName>
    <definedName name="장산교" localSheetId="0">#REF!</definedName>
    <definedName name="장산교" localSheetId="1">#REF!</definedName>
    <definedName name="장산교">#REF!</definedName>
    <definedName name="장상교" localSheetId="0">#REF!</definedName>
    <definedName name="장상교">#REF!</definedName>
    <definedName name="장성" localSheetId="1">#REF!</definedName>
    <definedName name="장성">#REF!</definedName>
    <definedName name="장성H32" localSheetId="1">#REF!</definedName>
    <definedName name="장성H32">#REF!</definedName>
    <definedName name="재" localSheetId="1">#REF!</definedName>
    <definedName name="재">#REF!</definedName>
    <definedName name="재료" localSheetId="1">#REF!</definedName>
    <definedName name="재료">#REF!</definedName>
    <definedName name="재료비" localSheetId="1">#REF!</definedName>
    <definedName name="재료비">#REF!</definedName>
    <definedName name="재료비1" localSheetId="1">#REF!</definedName>
    <definedName name="재료비1">#REF!</definedName>
    <definedName name="재료비2" localSheetId="1">#REF!</definedName>
    <definedName name="재료비2">#REF!</definedName>
    <definedName name="재료비3" localSheetId="1">#REF!</definedName>
    <definedName name="재료비3">#REF!</definedName>
    <definedName name="재료비4" localSheetId="1">#REF!</definedName>
    <definedName name="재료비4">#REF!</definedName>
    <definedName name="재료비요율" localSheetId="1">#REF!</definedName>
    <definedName name="재료비요율">#REF!</definedName>
    <definedName name="재료집계2">#REF!</definedName>
    <definedName name="재료집계3" localSheetId="1">#REF!</definedName>
    <definedName name="재료집계3">#REF!</definedName>
    <definedName name="재료집계호남">#REF!</definedName>
    <definedName name="재료할증" localSheetId="1">#REF!</definedName>
    <definedName name="재료할증">#REF!</definedName>
    <definedName name="저압케이블" localSheetId="1">#REF!</definedName>
    <definedName name="저압케이블">#REF!</definedName>
    <definedName name="저용전선7" localSheetId="1">#REF!</definedName>
    <definedName name="저용전선7">#REF!</definedName>
    <definedName name="저케" localSheetId="0">#REF!</definedName>
    <definedName name="저케" localSheetId="1">#REF!</definedName>
    <definedName name="저케">#REF!</definedName>
    <definedName name="저판" localSheetId="0">#REF!</definedName>
    <definedName name="저판">#REF!</definedName>
    <definedName name="적금입력" localSheetId="1">#REF!</definedName>
    <definedName name="적금입력">#REF!</definedName>
    <definedName name="적용전선" localSheetId="1">#REF!</definedName>
    <definedName name="적용전선">#REF!</definedName>
    <definedName name="적용전선1" localSheetId="1">#REF!</definedName>
    <definedName name="적용전선1">#REF!</definedName>
    <definedName name="적용전선2" localSheetId="1">#REF!</definedName>
    <definedName name="적용전선2">#REF!</definedName>
    <definedName name="적용전선3" localSheetId="1">#REF!</definedName>
    <definedName name="적용전선3">#REF!</definedName>
    <definedName name="적용전선4" localSheetId="1">#REF!</definedName>
    <definedName name="적용전선4">#REF!</definedName>
    <definedName name="적용전선5" localSheetId="1">#REF!</definedName>
    <definedName name="적용전선5">#REF!</definedName>
    <definedName name="적용전선6" localSheetId="1">#REF!</definedName>
    <definedName name="적용전선6">#REF!</definedName>
    <definedName name="적용전선7" localSheetId="1">#REF!</definedName>
    <definedName name="적용전선7">#REF!</definedName>
    <definedName name="전기" localSheetId="1">#REF!</definedName>
    <definedName name="전기">#REF!</definedName>
    <definedName name="전기공사원가" localSheetId="1">BlankMacro1</definedName>
    <definedName name="전기공사원가">BlankMacro1</definedName>
    <definedName name="전기공사원가내역" localSheetId="1">BlankMacro1</definedName>
    <definedName name="전기공사원가내역">BlankMacro1</definedName>
    <definedName name="전기내역서" localSheetId="1">#REF!</definedName>
    <definedName name="전기내역서">#REF!</definedName>
    <definedName name="전기온돌판넬" localSheetId="1">c_33</definedName>
    <definedName name="전기온돌판넬">c_33</definedName>
    <definedName name="전기집계" localSheetId="5" hidden="1">{#N/A,#N/A,FALSE,"배수1"}</definedName>
    <definedName name="전기집계" localSheetId="1" hidden="1">{#N/A,#N/A,FALSE,"배수1"}</definedName>
    <definedName name="전기집계" hidden="1">{#N/A,#N/A,FALSE,"배수1"}</definedName>
    <definedName name="전단키높이1">#REF!</definedName>
    <definedName name="전단키폭1" localSheetId="1">#REF!</definedName>
    <definedName name="전단키폭1">#REF!</definedName>
    <definedName name="전력" localSheetId="1">#REF!</definedName>
    <definedName name="전력">#REF!</definedName>
    <definedName name="전류×길이" localSheetId="1">#REF!</definedName>
    <definedName name="전류×길이">#REF!</definedName>
    <definedName name="전류×길이의합" localSheetId="1">#REF!</definedName>
    <definedName name="전류×길이의합">#REF!</definedName>
    <definedName name="전류×길이의합1" localSheetId="1">#REF!</definedName>
    <definedName name="전류×길이의합1">#REF!</definedName>
    <definedName name="전류×길이의합2" localSheetId="1">#REF!</definedName>
    <definedName name="전류×길이의합2">#REF!</definedName>
    <definedName name="전류X길이의합1" localSheetId="1">#REF!</definedName>
    <definedName name="전류X길이의합1">#REF!</definedName>
    <definedName name="전류x길이의합2" localSheetId="1">#REF!</definedName>
    <definedName name="전류x길이의합2">#REF!</definedName>
    <definedName name="전류X길이의합3" localSheetId="1">#REF!</definedName>
    <definedName name="전류X길이의합3">#REF!</definedName>
    <definedName name="전류X길이의합4" localSheetId="1">#REF!</definedName>
    <definedName name="전류X길이의합4">#REF!</definedName>
    <definedName name="전류X길이의합5" localSheetId="1">#REF!</definedName>
    <definedName name="전류X길이의합5">#REF!</definedName>
    <definedName name="전류X길이의합6" localSheetId="1">#REF!</definedName>
    <definedName name="전류X길이의합6">#REF!</definedName>
    <definedName name="전류X길이의합7" localSheetId="1">#REF!</definedName>
    <definedName name="전류X길이의합7">#REF!</definedName>
    <definedName name="전류X길이의합A" localSheetId="1">#REF!</definedName>
    <definedName name="전류X길이의합A">#REF!</definedName>
    <definedName name="전류길이" localSheetId="1">#REF!</definedName>
    <definedName name="전류길이">#REF!</definedName>
    <definedName name="전류길이의합" localSheetId="1">#REF!</definedName>
    <definedName name="전류길이의합">#REF!</definedName>
    <definedName name="전선관" localSheetId="1">#REF!</definedName>
    <definedName name="전선관">#REF!</definedName>
    <definedName name="전선관1" localSheetId="1">#REF!</definedName>
    <definedName name="전선관1">#REF!</definedName>
    <definedName name="전선관2" localSheetId="1">#REF!</definedName>
    <definedName name="전선관2">#REF!</definedName>
    <definedName name="전선관및접지내역서" hidden="1">#REF!</definedName>
    <definedName name="전선관부속품비">#REF!</definedName>
    <definedName name="전장" localSheetId="0">#REF!</definedName>
    <definedName name="전장" localSheetId="1">#REF!</definedName>
    <definedName name="전장">#REF!</definedName>
    <definedName name="전체분" localSheetId="5" hidden="1">{#N/A,#N/A,FALSE,"Sheet1"}</definedName>
    <definedName name="전체분" localSheetId="1" hidden="1">{#N/A,#N/A,FALSE,"Sheet1"}</definedName>
    <definedName name="전체분" hidden="1">{#N/A,#N/A,FALSE,"Sheet1"}</definedName>
    <definedName name="전토압1" localSheetId="0">#REF!</definedName>
    <definedName name="전토압1">#REF!</definedName>
    <definedName name="전토압2" localSheetId="0">#REF!</definedName>
    <definedName name="전토압2">#REF!</definedName>
    <definedName name="전토압3" localSheetId="0">#REF!</definedName>
    <definedName name="전토압3">#REF!</definedName>
    <definedName name="전토압4" localSheetId="0">#REF!</definedName>
    <definedName name="전토압4">#REF!</definedName>
    <definedName name="전회기성">#REF!</definedName>
    <definedName name="절단공" localSheetId="1">#REF!</definedName>
    <definedName name="절단공">#REF!</definedName>
    <definedName name="절삭" localSheetId="1">#REF!</definedName>
    <definedName name="절삭">#REF!</definedName>
    <definedName name="절삭2" localSheetId="1">#REF!</definedName>
    <definedName name="절삭2">#REF!</definedName>
    <definedName name="절취">#N/A</definedName>
    <definedName name="절토" localSheetId="0">갑지!절토</definedName>
    <definedName name="절토부도수로단위수량산출" localSheetId="0">#REF!</definedName>
    <definedName name="절토부도수로단위수량산출">#REF!</definedName>
    <definedName name="절토부도수로재료수량산출" localSheetId="0">#REF!</definedName>
    <definedName name="절토부도수로재료수량산출">#REF!</definedName>
    <definedName name="절토부도수로토공및공제단위수량산식" localSheetId="0">#REF!</definedName>
    <definedName name="절토부도수로토공및공제단위수량산식">#REF!</definedName>
    <definedName name="절토부도수로토공수량산출" localSheetId="0">#REF!</definedName>
    <definedName name="절토부도수로토공수량산출">#REF!</definedName>
    <definedName name="점검계단" localSheetId="0">#REF!</definedName>
    <definedName name="점검계단">#REF!</definedName>
    <definedName name="점검통로" localSheetId="1">#REF!</definedName>
    <definedName name="점검통로">#REF!</definedName>
    <definedName name="점멸기" localSheetId="1">#REF!</definedName>
    <definedName name="점멸기">#REF!</definedName>
    <definedName name="점멸기입력" localSheetId="1">원가계산서!점멸기입력</definedName>
    <definedName name="점멸기입력">[6]!점멸기입력</definedName>
    <definedName name="점수표" localSheetId="1">#REF!</definedName>
    <definedName name="점수표">#REF!</definedName>
    <definedName name="접속슬라브길이1" localSheetId="0">#REF!</definedName>
    <definedName name="접속슬라브길이1" localSheetId="1">#REF!</definedName>
    <definedName name="접속슬라브길이1">#REF!</definedName>
    <definedName name="접속슬라브길이2" localSheetId="0">#REF!</definedName>
    <definedName name="접속슬라브길이2" localSheetId="1">#REF!</definedName>
    <definedName name="접속슬라브길이2">#REF!</definedName>
    <definedName name="접속슬라브폭1" localSheetId="0">#REF!</definedName>
    <definedName name="접속슬라브폭1" localSheetId="1">#REF!</definedName>
    <definedName name="접속슬라브폭1">#REF!</definedName>
    <definedName name="접속슬라브폭2" localSheetId="0">#REF!</definedName>
    <definedName name="접속슬라브폭2" localSheetId="1">#REF!</definedName>
    <definedName name="접속슬라브폭2">#REF!</definedName>
    <definedName name="접속슬라브폭3" localSheetId="0">#REF!</definedName>
    <definedName name="접속슬라브폭3" localSheetId="1">#REF!</definedName>
    <definedName name="접속슬라브폭3">#REF!</definedName>
    <definedName name="접속슬라브폭4" localSheetId="0">#REF!</definedName>
    <definedName name="접속슬라브폭4" localSheetId="1">#REF!</definedName>
    <definedName name="접속슬라브폭4">#REF!</definedName>
    <definedName name="접속슬래브" localSheetId="0">#REF!</definedName>
    <definedName name="접속슬래브">#REF!</definedName>
    <definedName name="접속슬래브접합공" localSheetId="1">#REF!</definedName>
    <definedName name="접속슬래브접합공">#REF!</definedName>
    <definedName name="접속저판길이1" localSheetId="0">#REF!</definedName>
    <definedName name="접속저판길이1" localSheetId="1">#REF!</definedName>
    <definedName name="접속저판길이1">#REF!</definedName>
    <definedName name="접속저판길이2" localSheetId="0">#REF!</definedName>
    <definedName name="접속저판길이2" localSheetId="1">#REF!</definedName>
    <definedName name="접속저판길이2">#REF!</definedName>
    <definedName name="접속저판폭1" localSheetId="0">#REF!</definedName>
    <definedName name="접속저판폭1" localSheetId="1">#REF!</definedName>
    <definedName name="접속저판폭1">#REF!</definedName>
    <definedName name="접속저판폭2" localSheetId="0">#REF!</definedName>
    <definedName name="접속저판폭2" localSheetId="1">#REF!</definedName>
    <definedName name="접속저판폭2">#REF!</definedName>
    <definedName name="접속저판폭3" localSheetId="0">#REF!</definedName>
    <definedName name="접속저판폭3" localSheetId="1">#REF!</definedName>
    <definedName name="접속저판폭3">#REF!</definedName>
    <definedName name="접속저판폭4" localSheetId="0">#REF!</definedName>
    <definedName name="접속저판폭4" localSheetId="1">#REF!</definedName>
    <definedName name="접속저판폭4">#REF!</definedName>
    <definedName name="접지용전선" localSheetId="1">#REF!</definedName>
    <definedName name="접지용전선">#REF!</definedName>
    <definedName name="정">#N/A</definedName>
    <definedName name="정지" localSheetId="0">#REF!</definedName>
    <definedName name="정지">#REF!</definedName>
    <definedName name="제168_1" localSheetId="1">#REF!</definedName>
    <definedName name="제168_1">#REF!</definedName>
    <definedName name="제168_1___0" localSheetId="1">#REF!</definedName>
    <definedName name="제168_1___0">#REF!</definedName>
    <definedName name="제168_1___2" localSheetId="1">#REF!</definedName>
    <definedName name="제168_1___2">#REF!</definedName>
    <definedName name="제168_2" localSheetId="1">#REF!</definedName>
    <definedName name="제168_2">#REF!</definedName>
    <definedName name="제168_2___0" localSheetId="1">#REF!</definedName>
    <definedName name="제168_2___0">#REF!</definedName>
    <definedName name="제168_2___2" localSheetId="1">#REF!</definedName>
    <definedName name="제168_2___2">#REF!</definedName>
    <definedName name="제1호표" localSheetId="1">#REF!</definedName>
    <definedName name="제1호표">#REF!</definedName>
    <definedName name="제2호표" localSheetId="1">#REF!</definedName>
    <definedName name="제2호표">#REF!</definedName>
    <definedName name="제2회기성감독조서" localSheetId="1">#REF!</definedName>
    <definedName name="제2회기성감독조서">#REF!</definedName>
    <definedName name="제3호표" localSheetId="1">#REF!</definedName>
    <definedName name="제3호표">#REF!</definedName>
    <definedName name="제4호표" localSheetId="1">#REF!</definedName>
    <definedName name="제4호표">#REF!</definedName>
    <definedName name="제5호표" localSheetId="1">#REF!</definedName>
    <definedName name="제5호표">#REF!</definedName>
    <definedName name="제5호표___0" localSheetId="1">#REF!</definedName>
    <definedName name="제5호표___0">#REF!</definedName>
    <definedName name="제5호표___2" localSheetId="1">#REF!</definedName>
    <definedName name="제5호표___2">#REF!</definedName>
    <definedName name="제6호표" localSheetId="1">#REF!</definedName>
    <definedName name="제6호표">#REF!</definedName>
    <definedName name="제거" localSheetId="1">#REF!</definedName>
    <definedName name="제거">#REF!</definedName>
    <definedName name="제경비율" localSheetId="1">#REF!</definedName>
    <definedName name="제경비율">#REF!</definedName>
    <definedName name="제어케이블" localSheetId="1">#REF!</definedName>
    <definedName name="제어케이블">#REF!</definedName>
    <definedName name="제잡" localSheetId="1">#REF!</definedName>
    <definedName name="제잡">#REF!</definedName>
    <definedName name="제잡비" localSheetId="1">#REF!</definedName>
    <definedName name="제잡비">#REF!</definedName>
    <definedName name="제조3"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조경" localSheetId="1">#REF!</definedName>
    <definedName name="조경">#REF!</definedName>
    <definedName name="조경공">[35]데이타!$E$658</definedName>
    <definedName name="조경공B10">[31]식재인부!$B$24</definedName>
    <definedName name="조경공B4이하">[31]식재인부!$B$18</definedName>
    <definedName name="조경공B5">[31]식재인부!$B$19</definedName>
    <definedName name="조경공B6">[31]식재인부!$B$20</definedName>
    <definedName name="조경공B8">[31]식재인부!$B$22</definedName>
    <definedName name="조경공R10">[31]식재인부!$B$54</definedName>
    <definedName name="조경공R12">[31]식재인부!$B$56</definedName>
    <definedName name="조경공R15">[31]식재인부!$B$59</definedName>
    <definedName name="조경공R4이하">[31]식재인부!$B$48</definedName>
    <definedName name="조경공R5">[31]식재인부!$B$49</definedName>
    <definedName name="조경공R6">[31]식재인부!$B$50</definedName>
    <definedName name="조경공R7">[31]식재인부!$B$51</definedName>
    <definedName name="조경공R8">[31]식재인부!$B$52</definedName>
    <definedName name="조경변경">45400</definedName>
    <definedName name="조경수간보호" localSheetId="1">#REF!</definedName>
    <definedName name="조경수간보호">#REF!</definedName>
    <definedName name="조경전정" localSheetId="1">#REF!</definedName>
    <definedName name="조경전정">#REF!</definedName>
    <definedName name="조달수수료" localSheetId="1">#REF!</definedName>
    <definedName name="조달수수료">#REF!</definedName>
    <definedName name="조달수수료요율" localSheetId="1">#REF!</definedName>
    <definedName name="조달수수료요율">#REF!</definedName>
    <definedName name="조달청계약용" localSheetId="1">#REF!</definedName>
    <definedName name="조달청계약용">#REF!</definedName>
    <definedName name="조릿대" localSheetId="1">#REF!</definedName>
    <definedName name="조릿대">#REF!</definedName>
    <definedName name="조릿대5가지노" localSheetId="1">#REF!</definedName>
    <definedName name="조릿대5가지노">#REF!</definedName>
    <definedName name="조릿대5가지재" localSheetId="1">#REF!</definedName>
    <definedName name="조릿대5가지재">#REF!</definedName>
    <definedName name="조릿대노" localSheetId="1">#REF!</definedName>
    <definedName name="조릿대노">#REF!</definedName>
    <definedName name="조릿대재" localSheetId="1">#REF!</definedName>
    <definedName name="조릿대재">#REF!</definedName>
    <definedName name="조명율표">[55]조명율표!$B$4:$F$495</definedName>
    <definedName name="조수" localSheetId="1">#REF!</definedName>
    <definedName name="조수">#REF!</definedName>
    <definedName name="조영수" localSheetId="0">#REF!</definedName>
    <definedName name="조영수" localSheetId="1">#REF!</definedName>
    <definedName name="조영수">#REF!</definedName>
    <definedName name="조원공_1.1_1.5">[31]식재인부!$B$5</definedName>
    <definedName name="조장" localSheetId="0">#REF!</definedName>
    <definedName name="조장" localSheetId="1">#REF!</definedName>
    <definedName name="조장">#REF!</definedName>
    <definedName name="조적" localSheetId="1">#REF!</definedName>
    <definedName name="조적">#REF!</definedName>
    <definedName name="조적공" localSheetId="1">#REF!</definedName>
    <definedName name="조적공">#REF!</definedName>
    <definedName name="조합되메우기0.2경비" localSheetId="1">#REF!</definedName>
    <definedName name="조합되메우기0.2경비">#REF!</definedName>
    <definedName name="조합되메우기0.2계" localSheetId="1">#REF!</definedName>
    <definedName name="조합되메우기0.2계">#REF!</definedName>
    <definedName name="조합되메우기0.2기계경비" localSheetId="1">#REF!</definedName>
    <definedName name="조합되메우기0.2기계경비">#REF!</definedName>
    <definedName name="조합되메우기0.2기계계" localSheetId="1">#REF!</definedName>
    <definedName name="조합되메우기0.2기계계">#REF!</definedName>
    <definedName name="조합되메우기0.2기계노무비" localSheetId="1">#REF!</definedName>
    <definedName name="조합되메우기0.2기계노무비">#REF!</definedName>
    <definedName name="조합되메우기0.2기계인력계" localSheetId="1">#REF!</definedName>
    <definedName name="조합되메우기0.2기계인력계">#REF!</definedName>
    <definedName name="조합되메우기0.2기계재료비" localSheetId="1">#REF!</definedName>
    <definedName name="조합되메우기0.2기계재료비">#REF!</definedName>
    <definedName name="조합되메우기0.2노무비" localSheetId="1">#REF!</definedName>
    <definedName name="조합되메우기0.2노무비">#REF!</definedName>
    <definedName name="조합되메우기0.2인력계" localSheetId="1">#REF!</definedName>
    <definedName name="조합되메우기0.2인력계">#REF!</definedName>
    <definedName name="조합되메우기0.2인력노무비" localSheetId="1">#REF!</definedName>
    <definedName name="조합되메우기0.2인력노무비">#REF!</definedName>
    <definedName name="조합되메우기0.2재료비" localSheetId="1">#REF!</definedName>
    <definedName name="조합되메우기0.2재료비">#REF!</definedName>
    <definedName name="조합터파기0.2경비" localSheetId="1">#REF!</definedName>
    <definedName name="조합터파기0.2경비">#REF!</definedName>
    <definedName name="조합터파기0.2계" localSheetId="1">#REF!</definedName>
    <definedName name="조합터파기0.2계">#REF!</definedName>
    <definedName name="조합터파기0.2기계경비" localSheetId="1">#REF!</definedName>
    <definedName name="조합터파기0.2기계경비">#REF!</definedName>
    <definedName name="조합터파기0.2기계계" localSheetId="1">#REF!</definedName>
    <definedName name="조합터파기0.2기계계">#REF!</definedName>
    <definedName name="조합터파기0.2기계노무비" localSheetId="1">#REF!</definedName>
    <definedName name="조합터파기0.2기계노무비">#REF!</definedName>
    <definedName name="조합터파기0.2기계재료비" localSheetId="1">#REF!</definedName>
    <definedName name="조합터파기0.2기계재료비">#REF!</definedName>
    <definedName name="조합터파기0.2긱" localSheetId="1">#REF!</definedName>
    <definedName name="조합터파기0.2긱">#REF!</definedName>
    <definedName name="조합터파기0.2노무비" localSheetId="1">#REF!</definedName>
    <definedName name="조합터파기0.2노무비">#REF!</definedName>
    <definedName name="조합터파기0.2인력계" localSheetId="1">#REF!</definedName>
    <definedName name="조합터파기0.2인력계">#REF!</definedName>
    <definedName name="조합터파기0.2인력노무비" localSheetId="1">#REF!</definedName>
    <definedName name="조합터파기0.2인력노무비">#REF!</definedName>
    <definedName name="조합터파기0.2재료비" localSheetId="1">#REF!</definedName>
    <definedName name="조합터파기0.2재료비">#REF!</definedName>
    <definedName name="조형가이즈까3010">[31]데이타!$E$11</definedName>
    <definedName name="조형가이즈까3012">[31]데이타!$E$12</definedName>
    <definedName name="조형가이즈까3014">[31]데이타!$E$13</definedName>
    <definedName name="조형가이즈까3516">[31]데이타!$E$14</definedName>
    <definedName name="종단위" localSheetId="0">#REF!</definedName>
    <definedName name="종단위" localSheetId="1">#REF!</definedName>
    <definedName name="종단위">#REF!</definedName>
    <definedName name="종배수관개소별명세" localSheetId="0">#REF!</definedName>
    <definedName name="종배수관개소별명세">#REF!</definedName>
    <definedName name="종배수관공집계표" localSheetId="0">#REF!</definedName>
    <definedName name="종배수관공집계표">#REF!</definedName>
    <definedName name="종배수관구체토공량명세" localSheetId="0">#REF!</definedName>
    <definedName name="종배수관구체토공량명세">#REF!</definedName>
    <definedName name="종배수관면벽단위수량" localSheetId="0">#REF!</definedName>
    <definedName name="종배수관면벽단위수량">#REF!</definedName>
    <definedName name="종배수관수량집계" localSheetId="0">#REF!</definedName>
    <definedName name="종배수관수량집계">#REF!</definedName>
    <definedName name="종합결의96.11" localSheetId="1">#REF!</definedName>
    <definedName name="종합결의96.11">#REF!</definedName>
    <definedName name="종합청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현" localSheetId="1">BlankMacro1</definedName>
    <definedName name="종현">BlankMacro1</definedName>
    <definedName name="주55" localSheetId="0">#REF!</definedName>
    <definedName name="주55">#REF!</definedName>
    <definedName name="주목" localSheetId="0">#REF!</definedName>
    <definedName name="주목" localSheetId="1">#REF!</definedName>
    <definedName name="주목">#REF!</definedName>
    <definedName name="주방기구.도금" localSheetId="1">#REF!</definedName>
    <definedName name="주방기구.도금">#REF!</definedName>
    <definedName name="주빔플랜지" localSheetId="1">#REF!</definedName>
    <definedName name="주빔플랜지">#REF!</definedName>
    <definedName name="주인" localSheetId="0">#REF!</definedName>
    <definedName name="주인">#REF!</definedName>
    <definedName name="주자재1" localSheetId="1">#REF!</definedName>
    <definedName name="주자재1">#REF!</definedName>
    <definedName name="주차장토공" localSheetId="1">#REF!</definedName>
    <definedName name="주차장토공">#REF!</definedName>
    <definedName name="줄기초2">#N/A</definedName>
    <definedName name="줄눈">46760</definedName>
    <definedName name="줄눈공">#REF!</definedName>
    <definedName name="줄사철" localSheetId="0">#REF!</definedName>
    <definedName name="줄사철" localSheetId="1">#REF!</definedName>
    <definedName name="줄사철">#REF!</definedName>
    <definedName name="중급기능사" localSheetId="1">#REF!</definedName>
    <definedName name="중급기능사">#REF!</definedName>
    <definedName name="중기기사" localSheetId="1">#REF!</definedName>
    <definedName name="중기기사">#REF!</definedName>
    <definedName name="중기운전기사" localSheetId="1">#REF!</definedName>
    <definedName name="중기운전기사">#REF!</definedName>
    <definedName name="중기운전사">'[33]단가 및 재료비'!$AG$8</definedName>
    <definedName name="중기운전수" localSheetId="1">#REF!</definedName>
    <definedName name="중기운전수">#REF!</definedName>
    <definedName name="중기운전조수" localSheetId="1">#REF!</definedName>
    <definedName name="중기운전조수">#REF!</definedName>
    <definedName name="중기조수">#REF!</definedName>
    <definedName name="중기조장" localSheetId="1">#REF!</definedName>
    <definedName name="중기조장">#REF!</definedName>
    <definedName name="중대가시설2">#N/A</definedName>
    <definedName name="중량" localSheetId="0">#REF!</definedName>
    <definedName name="중량" localSheetId="1">#REF!</definedName>
    <definedName name="중량">#REF!</definedName>
    <definedName name="중량표" localSheetId="0">#REF!</definedName>
    <definedName name="중량표" localSheetId="1">#REF!</definedName>
    <definedName name="중량표">#REF!</definedName>
    <definedName name="중력식옹벽개소별명세" localSheetId="0">#REF!</definedName>
    <definedName name="중력식옹벽개소별명세">#REF!</definedName>
    <definedName name="중력식옹벽단위수량및치수표_성토구배1.5_1.8" localSheetId="0">#REF!</definedName>
    <definedName name="중력식옹벽단위수량및치수표_성토구배1.5_1.8">#REF!</definedName>
    <definedName name="중력식옹벽단위수량산식_성토구배1.5_1.8" localSheetId="0">#REF!</definedName>
    <definedName name="중력식옹벽단위수량산식_성토구배1.5_1.8">#REF!</definedName>
    <definedName name="중력식옹벽단위수량산식_수평" localSheetId="0">#REF!</definedName>
    <definedName name="중력식옹벽단위수량산식_수평">#REF!</definedName>
    <definedName name="중력식옹벽단위수량표_수평" localSheetId="0">#REF!</definedName>
    <definedName name="중력식옹벽단위수량표_수평">#REF!</definedName>
    <definedName name="중력식옹벽수량집계" localSheetId="0">#REF!</definedName>
    <definedName name="중력식옹벽수량집계">#REF!</definedName>
    <definedName name="중력식옹벽치수표_성토구배1.5_1.8" localSheetId="0">#REF!</definedName>
    <definedName name="중력식옹벽치수표_성토구배1.5_1.8">#REF!</definedName>
    <definedName name="중력식옹벽치수표_수평" localSheetId="0">#REF!</definedName>
    <definedName name="중력식옹벽치수표_수평">#REF!</definedName>
    <definedName name="중분대" localSheetId="0">#REF!</definedName>
    <definedName name="중분대" localSheetId="1">#REF!</definedName>
    <definedName name="중분대">#REF!</definedName>
    <definedName name="중분대1" localSheetId="1">#REF!</definedName>
    <definedName name="중분대1">#REF!</definedName>
    <definedName name="중분대2" localSheetId="1">#REF!</definedName>
    <definedName name="중분대2">#REF!</definedName>
    <definedName name="중앙선추가" localSheetId="0">{"Book1","부대-(표지판,데리,가드).xls","부대-(낙,차,중분대).xls"}</definedName>
    <definedName name="중앙선추가">{"Book1","부대-(표지판,데리,가드).xls","부대-(낙,차,중분대).xls"}</definedName>
    <definedName name="중유" localSheetId="1">#REF!</definedName>
    <definedName name="중유">#REF!</definedName>
    <definedName name="중합3회1" localSheetId="1">#REF!</definedName>
    <definedName name="중합3회1">#REF!</definedName>
    <definedName name="중합3회2" localSheetId="1">#REF!</definedName>
    <definedName name="중합3회2">#REF!</definedName>
    <definedName name="증감내역" localSheetId="5" hidden="1">#REF!</definedName>
    <definedName name="증감내역" localSheetId="1" hidden="1">#REF!</definedName>
    <definedName name="증감내역" hidden="1">#REF!</definedName>
    <definedName name="지" localSheetId="5" hidden="1">{#N/A,#N/A,FALSE,"배수2"}</definedName>
    <definedName name="지" localSheetId="1" hidden="1">{#N/A,#N/A,FALSE,"배수2"}</definedName>
    <definedName name="지" hidden="1">{#N/A,#N/A,FALSE,"배수2"}</definedName>
    <definedName name="지__급__자__재__비">#REF!</definedName>
    <definedName name="지곡" localSheetId="1">#REF!</definedName>
    <definedName name="지곡">#REF!</definedName>
    <definedName name="지역">#N/A</definedName>
    <definedName name="지역업체" localSheetId="5" hidden="1">{#N/A,#N/A,FALSE,"배수2"}</definedName>
    <definedName name="지역업체" localSheetId="1" hidden="1">{#N/A,#N/A,FALSE,"배수2"}</definedName>
    <definedName name="지역업체" hidden="1">{#N/A,#N/A,FALSE,"배수2"}</definedName>
    <definedName name="지입">[56]재료!#REF!</definedName>
    <definedName name="지입수량">[53]일위대가!$M$1:$M$65536</definedName>
    <definedName name="지입자재">[57]재료!#REF!</definedName>
    <definedName name="지장" localSheetId="0">#REF!</definedName>
    <definedName name="지장">#REF!</definedName>
    <definedName name="지장1" localSheetId="0">#REF!</definedName>
    <definedName name="지장1">#REF!</definedName>
    <definedName name="지적기사_1급">#REF!</definedName>
    <definedName name="지적기사_1급___0" localSheetId="1">#REF!</definedName>
    <definedName name="지적기사_1급___0">#REF!</definedName>
    <definedName name="지적기사_1급___2" localSheetId="1">#REF!</definedName>
    <definedName name="지적기사_1급___2">#REF!</definedName>
    <definedName name="지적기사_2급" localSheetId="1">#REF!</definedName>
    <definedName name="지적기사_2급">#REF!</definedName>
    <definedName name="지적기사_2급___0" localSheetId="1">#REF!</definedName>
    <definedName name="지적기사_2급___0">#REF!</definedName>
    <definedName name="지적기사_2급___2" localSheetId="1">#REF!</definedName>
    <definedName name="지적기사_2급___2">#REF!</definedName>
    <definedName name="지주">#N/A</definedName>
    <definedName name="지주목" localSheetId="1">BlankMacro1</definedName>
    <definedName name="지주목">BlankMacro1</definedName>
    <definedName name="지주목수량산출근거" localSheetId="1">#REF!</definedName>
    <definedName name="지주목수량산출근거">#REF!</definedName>
    <definedName name="지중자재" localSheetId="1">#REF!</definedName>
    <definedName name="지중자재">#REF!</definedName>
    <definedName name="지철" localSheetId="5" hidden="1">{#N/A,#N/A,FALSE,"포장2"}</definedName>
    <definedName name="지철" localSheetId="1" hidden="1">{#N/A,#N/A,FALSE,"포장2"}</definedName>
    <definedName name="지철" hidden="1">{#N/A,#N/A,FALSE,"포장2"}</definedName>
    <definedName name="지철자재" localSheetId="5" hidden="1">{#N/A,#N/A,FALSE,"포장2"}</definedName>
    <definedName name="지철자재" localSheetId="1" hidden="1">{#N/A,#N/A,FALSE,"포장2"}</definedName>
    <definedName name="지철자재" hidden="1">{#N/A,#N/A,FALSE,"포장2"}</definedName>
    <definedName name="지출항목">#REF!</definedName>
    <definedName name="지토" localSheetId="5" hidden="1">{#N/A,#N/A,FALSE,"포장1";#N/A,#N/A,FALSE,"포장1"}</definedName>
    <definedName name="지토" localSheetId="1" hidden="1">{#N/A,#N/A,FALSE,"포장1";#N/A,#N/A,FALSE,"포장1"}</definedName>
    <definedName name="지토" hidden="1">{#N/A,#N/A,FALSE,"포장1";#N/A,#N/A,FALSE,"포장1"}</definedName>
    <definedName name="지토자재" localSheetId="5" hidden="1">{#N/A,#N/A,FALSE,"포장2"}</definedName>
    <definedName name="지토자재" localSheetId="1" hidden="1">{#N/A,#N/A,FALSE,"포장2"}</definedName>
    <definedName name="지토자재" hidden="1">{#N/A,#N/A,FALSE,"포장2"}</definedName>
    <definedName name="지하수" localSheetId="0">#REF!</definedName>
    <definedName name="지하수">#REF!</definedName>
    <definedName name="직1CO">#REF!</definedName>
    <definedName name="직공">#REF!</definedName>
    <definedName name="직노" localSheetId="1">#REF!</definedName>
    <definedName name="직노">#REF!</definedName>
    <definedName name="직매54P" hidden="1">{#N/A,#N/A,TRUE,"토적및재료집계";#N/A,#N/A,TRUE,"토적및재료집계";#N/A,#N/A,TRUE,"단위량"}</definedName>
    <definedName name="직영비">'[50]2공구산출내역'!#REF!</definedName>
    <definedName name="직접" localSheetId="1">#REF!</definedName>
    <definedName name="직접">#REF!</definedName>
    <definedName name="직접경비" localSheetId="1">#REF!</definedName>
    <definedName name="직접경비">#REF!</definedName>
    <definedName name="직접공사비" localSheetId="1">#REF!</definedName>
    <definedName name="직접공사비">#REF!</definedName>
    <definedName name="직접노무비" localSheetId="1">#REF!</definedName>
    <definedName name="직접노무비">#REF!</definedName>
    <definedName name="직접노무비요율" localSheetId="1">#REF!</definedName>
    <definedName name="직접노무비요율">#REF!</definedName>
    <definedName name="직접노무비후" localSheetId="1">#REF!</definedName>
    <definedName name="직접노무비후">#REF!</definedName>
    <definedName name="직접재료비">#REF!</definedName>
    <definedName name="직접재료비합" localSheetId="1">#REF!</definedName>
    <definedName name="직접재료비합">#REF!</definedName>
    <definedName name="직접재료비후" localSheetId="1">#REF!</definedName>
    <definedName name="직접재료비후">#REF!</definedName>
    <definedName name="직종" localSheetId="1">#REF!</definedName>
    <definedName name="직종">#REF!</definedName>
    <definedName name="진동로울러_자주식_2.5TON" localSheetId="1">#REF!</definedName>
    <definedName name="진동로울러_자주식_2.5TON">#REF!</definedName>
    <definedName name="진동로울러자주식10경비">[33]중기사용료산출근거!$G$1430</definedName>
    <definedName name="진동로울러자주식10노무비">[33]중기사용료산출근거!$G$1434</definedName>
    <definedName name="진동로울러자주식10재료비">[33]중기사용료산출근거!$G$1438</definedName>
    <definedName name="진동로울러자주식2.5경비">[33]중기사용료산출근거!$G$2360</definedName>
    <definedName name="진동로울러자주식2.5노무비">[33]중기사용료산출근거!$G$2364</definedName>
    <definedName name="진동로울러자주식2.5재료비">[33]중기사용료산출근거!$G$2368</definedName>
    <definedName name="진석" localSheetId="0">#REF!,#REF!</definedName>
    <definedName name="진석">#REF!,#REF!</definedName>
    <definedName name="진입로개소별명세" localSheetId="0">#REF!</definedName>
    <definedName name="진입로개소별명세">#REF!</definedName>
    <definedName name="진주">[45]Sheet1!#REF!</definedName>
    <definedName name="집" localSheetId="0">#REF!</definedName>
    <definedName name="집" localSheetId="1">#REF!</definedName>
    <definedName name="집">#REF!</definedName>
    <definedName name="집게표" localSheetId="1">#REF!</definedName>
    <definedName name="집게표">#REF!</definedName>
    <definedName name="집계" localSheetId="0">[58]집!$A$3:$O$1691</definedName>
    <definedName name="집계" localSheetId="1">#REF!</definedName>
    <definedName name="집계">#REF!</definedName>
    <definedName name="집계1" localSheetId="1">#REF!</definedName>
    <definedName name="집계1">#REF!</definedName>
    <definedName name="집계2" localSheetId="1">#REF!</definedName>
    <definedName name="집계2">#REF!</definedName>
    <definedName name="집계표" localSheetId="1">#REF!</definedName>
    <definedName name="집계표">#REF!</definedName>
    <definedName name="집계표1" localSheetId="0">#REF!</definedName>
    <definedName name="집계표1">#N/A</definedName>
    <definedName name="집계표111" localSheetId="1">#REF!</definedName>
    <definedName name="집계표111">#REF!</definedName>
    <definedName name="집계표2" localSheetId="0">#REF!</definedName>
    <definedName name="집계표2">#N/A</definedName>
    <definedName name="집계표3" localSheetId="0">#REF!</definedName>
    <definedName name="집계표3">#N/A</definedName>
    <definedName name="집계표4" localSheetId="0">#REF!</definedName>
    <definedName name="집계표4">#N/A</definedName>
    <definedName name="집계표5" localSheetId="0">#REF!</definedName>
    <definedName name="집계표5">#N/A</definedName>
    <definedName name="집계표8" localSheetId="1">#REF!</definedName>
    <definedName name="집계표8">#REF!</definedName>
    <definedName name="집수정" localSheetId="0">BlankMacro1</definedName>
    <definedName name="집수정">BlankMacro1</definedName>
    <definedName name="집수정단위수량_건설교통부" localSheetId="0">#REF!</definedName>
    <definedName name="집수정단위수량_건설교통부">#REF!</definedName>
    <definedName name="집수정단위수량표_강원도" localSheetId="0">#REF!</definedName>
    <definedName name="집수정단위수량표_강원도">#REF!</definedName>
    <definedName name="집수정수량">#N/A</definedName>
    <definedName name="집수정수량산출" localSheetId="0">#REF!</definedName>
    <definedName name="집수정수량산출">#REF!</definedName>
    <definedName name="짜장">#REF!</definedName>
    <definedName name="ㅊ" localSheetId="0">BlankMacro1</definedName>
    <definedName name="ㅊ">BlankMacro1</definedName>
    <definedName name="ㅊ1" localSheetId="1">#REF!</definedName>
    <definedName name="ㅊ1">#REF!</definedName>
    <definedName name="ㅊ22" localSheetId="0">#REF!</definedName>
    <definedName name="ㅊ22">#REF!</definedName>
    <definedName name="ㅊ3030" localSheetId="1">#REF!</definedName>
    <definedName name="ㅊ3030">#REF!</definedName>
    <definedName name="ㅊㅊㅊ" localSheetId="1">원가계산서!ㅊㅊㅊ</definedName>
    <definedName name="ㅊㅊㅊ">[6]!ㅊㅊㅊ</definedName>
    <definedName name="ㅊㅌㅊㅊㅊ" localSheetId="1">BlankMacro1</definedName>
    <definedName name="ㅊㅌㅊㅊㅊ">BlankMacro1</definedName>
    <definedName name="ㅊ퓿ㅍ" hidden="1">{#N/A,#N/A,FALSE,"혼합골재"}</definedName>
    <definedName name="차">#N/A</definedName>
    <definedName name="차선도색단위수량" localSheetId="0">#REF!</definedName>
    <definedName name="차선도색단위수량">#REF!</definedName>
    <definedName name="차선도색중앙선수량" localSheetId="0">#REF!</definedName>
    <definedName name="차선도색중앙선수량">#N/A</definedName>
    <definedName name="차선도색직각주차수량" localSheetId="0">#REF!</definedName>
    <definedName name="차선도색직각주차수량">#N/A</definedName>
    <definedName name="차선도색집계" localSheetId="0">#REF!</definedName>
    <definedName name="차선도색집계" localSheetId="1">#REF!</definedName>
    <definedName name="차선도색집계">#REF!</definedName>
    <definedName name="차선도색평행주차수량" localSheetId="0">#REF!</definedName>
    <definedName name="차선도색평행주차수량">#N/A</definedName>
    <definedName name="차수벽높이" localSheetId="0">#REF!</definedName>
    <definedName name="차수벽높이" localSheetId="1">#REF!</definedName>
    <definedName name="차수벽높이">#REF!</definedName>
    <definedName name="차수벽두께" localSheetId="0">#REF!</definedName>
    <definedName name="차수벽두께" localSheetId="1">#REF!</definedName>
    <definedName name="차수벽두께">#REF!</definedName>
    <definedName name="착공년">#N/A</definedName>
    <definedName name="착공월" localSheetId="1">#REF!</definedName>
    <definedName name="착공월">#REF!</definedName>
    <definedName name="착암공" localSheetId="0">#REF!</definedName>
    <definedName name="착암공" localSheetId="1">#REF!</definedName>
    <definedName name="착암공">#REF!</definedName>
    <definedName name="착정기" localSheetId="1">#REF!</definedName>
    <definedName name="착정기">#REF!</definedName>
    <definedName name="찰샇기" localSheetId="0" hidden="1">#REF!</definedName>
    <definedName name="찰샇기" localSheetId="5" hidden="1">#REF!</definedName>
    <definedName name="찰샇기" localSheetId="1" hidden="1">#REF!</definedName>
    <definedName name="찰샇기" hidden="1">#REF!</definedName>
    <definedName name="찰쌓기석축단위수량" localSheetId="0">#REF!</definedName>
    <definedName name="찰쌓기석축단위수량">#REF!</definedName>
    <definedName name="참조" localSheetId="0">#REF!</definedName>
    <definedName name="참조">#REF!</definedName>
    <definedName name="창호" localSheetId="1">#REF!</definedName>
    <definedName name="창호">#REF!</definedName>
    <definedName name="책임연" localSheetId="1">#REF!</definedName>
    <definedName name="책임연">#REF!</definedName>
    <definedName name="책임연구원" localSheetId="1">#REF!</definedName>
    <definedName name="책임연구원">#REF!</definedName>
    <definedName name="책임연구원공정" localSheetId="1">#REF!</definedName>
    <definedName name="책임연구원공정">#REF!</definedName>
    <definedName name="천담"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천담"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천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천정">#REF!</definedName>
    <definedName name="철____공" localSheetId="1">#REF!</definedName>
    <definedName name="철____공">#REF!</definedName>
    <definedName name="철____공___0" localSheetId="1">#REF!</definedName>
    <definedName name="철____공___0">#REF!</definedName>
    <definedName name="철____공___2" localSheetId="1">#REF!</definedName>
    <definedName name="철____공___2">#REF!</definedName>
    <definedName name="철_13" localSheetId="1">#REF!</definedName>
    <definedName name="철_13">#REF!</definedName>
    <definedName name="철_16" localSheetId="1">#REF!</definedName>
    <definedName name="철_16">#REF!</definedName>
    <definedName name="철_골_공" localSheetId="1">#REF!</definedName>
    <definedName name="철_골_공">#REF!</definedName>
    <definedName name="철_골_공___0" localSheetId="1">#REF!</definedName>
    <definedName name="철_골_공___0">#REF!</definedName>
    <definedName name="철_골_공___2" localSheetId="1">#REF!</definedName>
    <definedName name="철_골_공___2">#REF!</definedName>
    <definedName name="철_총" localSheetId="1">#REF!</definedName>
    <definedName name="철_총">#REF!</definedName>
    <definedName name="철거">#N/A</definedName>
    <definedName name="철거1">#N/A</definedName>
    <definedName name="철거계" localSheetId="1">#REF!</definedName>
    <definedName name="철거계">#REF!</definedName>
    <definedName name="철골공">#REF!</definedName>
    <definedName name="철골설치" localSheetId="1">#REF!</definedName>
    <definedName name="철골설치">#REF!</definedName>
    <definedName name="철공" localSheetId="0">#REF!</definedName>
    <definedName name="철공" localSheetId="1">#REF!</definedName>
    <definedName name="철공">#REF!</definedName>
    <definedName name="철근" localSheetId="0">#REF!</definedName>
    <definedName name="철근">#REF!</definedName>
    <definedName name="철근1" localSheetId="1">#REF!</definedName>
    <definedName name="철근1">#REF!</definedName>
    <definedName name="철근가공조립" localSheetId="1">#REF!</definedName>
    <definedName name="철근가공조립">#REF!</definedName>
    <definedName name="철근공" localSheetId="1">#REF!</definedName>
    <definedName name="철근공">#REF!</definedName>
    <definedName name="철근량" localSheetId="1">#REF!</definedName>
    <definedName name="철근량">#REF!</definedName>
    <definedName name="철근복잡1" localSheetId="1">#REF!</definedName>
    <definedName name="철근복잡1">#REF!</definedName>
    <definedName name="철근복잡2" localSheetId="1">#REF!</definedName>
    <definedName name="철근복잡2">#REF!</definedName>
    <definedName name="철근운반" localSheetId="0">갑지!철근운반</definedName>
    <definedName name="철쭉H0.3" localSheetId="1">#REF!</definedName>
    <definedName name="철쭉H0.3">#REF!</definedName>
    <definedName name="철쭉H0.3경" localSheetId="1">#REF!</definedName>
    <definedName name="철쭉H0.3경">#REF!</definedName>
    <definedName name="철쭉H0.3노" localSheetId="1">#REF!</definedName>
    <definedName name="철쭉H0.3노">#REF!</definedName>
    <definedName name="철쭉H0.3재" localSheetId="1">#REF!</definedName>
    <definedName name="철쭉H0.3재">#REF!</definedName>
    <definedName name="철쭉H0.4노" localSheetId="1">#REF!</definedName>
    <definedName name="철쭉H0.4노">#REF!</definedName>
    <definedName name="철쭉H0.4재" localSheetId="1">#REF!</definedName>
    <definedName name="철쭉H0.4재">#REF!</definedName>
    <definedName name="철콘" localSheetId="0">#REF!</definedName>
    <definedName name="철콘">#REF!</definedName>
    <definedName name="청">[27]!Macro14</definedName>
    <definedName name="청단풍" localSheetId="0">#REF!</definedName>
    <definedName name="청단풍" localSheetId="1">#REF!</definedName>
    <definedName name="청단풍">#REF!</definedName>
    <definedName name="청단풍R10" localSheetId="1">#REF!</definedName>
    <definedName name="청단풍R10">#REF!</definedName>
    <definedName name="청단풍R10경" localSheetId="1">#REF!</definedName>
    <definedName name="청단풍R10경">#REF!</definedName>
    <definedName name="청단풍R10노" localSheetId="1">#REF!</definedName>
    <definedName name="청단풍R10노">#REF!</definedName>
    <definedName name="청단풍R10재" localSheetId="1">#REF!</definedName>
    <definedName name="청단풍R10재">#REF!</definedName>
    <definedName name="청단풍R8" localSheetId="1">#REF!</definedName>
    <definedName name="청단풍R8">#REF!</definedName>
    <definedName name="청단풍R8경" localSheetId="1">#REF!</definedName>
    <definedName name="청단풍R8경">#REF!</definedName>
    <definedName name="청단풍R8노" localSheetId="1">#REF!</definedName>
    <definedName name="청단풍R8노">#REF!</definedName>
    <definedName name="청단풍R8재" localSheetId="1">#REF!</definedName>
    <definedName name="청단풍R8재">#REF!</definedName>
    <definedName name="체적변화율">#N/A</definedName>
    <definedName name="초급기능사" localSheetId="1">#REF!</definedName>
    <definedName name="초급기능사">#REF!</definedName>
    <definedName name="초기화면">#N/A</definedName>
    <definedName name="초배지">'[33]단가 및 재료비'!#REF!</definedName>
    <definedName name="총" localSheetId="5" hidden="1">{#N/A,#N/A,FALSE,"부대1"}</definedName>
    <definedName name="총" localSheetId="1" hidden="1">{#N/A,#N/A,FALSE,"부대1"}</definedName>
    <definedName name="총" hidden="1">{#N/A,#N/A,FALSE,"부대1"}</definedName>
    <definedName name="총______원_______가">#REF!</definedName>
    <definedName name="총___공____사___비" localSheetId="1">#REF!</definedName>
    <definedName name="총___공____사___비">#REF!</definedName>
    <definedName name="총계" localSheetId="0">#REF!</definedName>
    <definedName name="총계" localSheetId="1">#REF!</definedName>
    <definedName name="총계">#REF!</definedName>
    <definedName name="총공사비" localSheetId="1">#REF!</definedName>
    <definedName name="총공사비">#REF!</definedName>
    <definedName name="총공사비후" localSheetId="1">#REF!</definedName>
    <definedName name="총공사비후">#REF!</definedName>
    <definedName name="총괄" localSheetId="1">#REF!</definedName>
    <definedName name="총괄">#REF!</definedName>
    <definedName name="총괄내역서" hidden="1">{#N/A,#N/A,TRUE,"토적및재료집계";#N/A,#N/A,TRUE,"토적및재료집계";#N/A,#N/A,TRUE,"단위량"}</definedName>
    <definedName name="총괄수량집계표" localSheetId="1">#REF!</definedName>
    <definedName name="총괄수량집계표">#REF!</definedName>
    <definedName name="총괄자재" localSheetId="0">BlankMacro1</definedName>
    <definedName name="총괄자재">BlankMacro1</definedName>
    <definedName name="총괄표" localSheetId="1">#REF!</definedName>
    <definedName name="총괄표">#REF!</definedName>
    <definedName name="총원가" localSheetId="0">#REF!</definedName>
    <definedName name="총원가" localSheetId="1">#REF!</definedName>
    <definedName name="총원가">#REF!</definedName>
    <definedName name="총원가2" localSheetId="0">#REF!</definedName>
    <definedName name="총원가2" localSheetId="1">#REF!</definedName>
    <definedName name="총원가2">#REF!</definedName>
    <definedName name="총집계표" localSheetId="0">#REF!</definedName>
    <definedName name="총집계표">#REF!</definedName>
    <definedName name="총토탈" localSheetId="1">#REF!</definedName>
    <definedName name="총토탈">#REF!</definedName>
    <definedName name="총토탈1" localSheetId="1">#REF!</definedName>
    <definedName name="총토탈1">#REF!</definedName>
    <definedName name="총토탈2" localSheetId="1">#REF!</definedName>
    <definedName name="총토탈2">#REF!</definedName>
    <definedName name="총폭" localSheetId="0">#REF!</definedName>
    <definedName name="총폭" localSheetId="1">#REF!</definedName>
    <definedName name="총폭">#REF!</definedName>
    <definedName name="추가" localSheetId="1">#REF!</definedName>
    <definedName name="추가">#REF!</definedName>
    <definedName name="추정" localSheetId="5" hidden="1">{#N/A,#N/A,FALSE,"포장2"}</definedName>
    <definedName name="추정" localSheetId="1" hidden="1">{#N/A,#N/A,FALSE,"포장2"}</definedName>
    <definedName name="추정" hidden="1">{#N/A,#N/A,FALSE,"포장2"}</definedName>
    <definedName name="출">#N/A</definedName>
    <definedName name="출처">#REF!</definedName>
    <definedName name="출처2" localSheetId="1">#REF!</definedName>
    <definedName name="출처2">#REF!</definedName>
    <definedName name="취소" localSheetId="0" hidden="1">#REF!</definedName>
    <definedName name="취소" hidden="1">#REF!</definedName>
    <definedName name="측구공개소별연장명세" localSheetId="0">#REF!</definedName>
    <definedName name="측구공개소별연장명세">#REF!</definedName>
    <definedName name="측구공집계표" localSheetId="0">#REF!</definedName>
    <definedName name="측구공집계표">#REF!</definedName>
    <definedName name="측구및맹암거단위수량" localSheetId="0">#REF!</definedName>
    <definedName name="측구및맹암거단위수량">#REF!</definedName>
    <definedName name="측량" localSheetId="1">#REF!</definedName>
    <definedName name="측량">#REF!</definedName>
    <definedName name="측백H3.0경" localSheetId="1">#REF!</definedName>
    <definedName name="측백H3.0경">#REF!</definedName>
    <definedName name="측백H3.0노" localSheetId="1">#REF!</definedName>
    <definedName name="측백H3.0노">#REF!</definedName>
    <definedName name="측백H3.0재" localSheetId="1">#REF!</definedName>
    <definedName name="측백H3.0재">#REF!</definedName>
    <definedName name="측점" localSheetId="1">#REF!</definedName>
    <definedName name="측점">#REF!</definedName>
    <definedName name="층따기" localSheetId="1">#REF!</definedName>
    <definedName name="층따기">#REF!</definedName>
    <definedName name="치장벽돌공">#REF!</definedName>
    <definedName name="치즐">'[33]단가 및 재료비'!$U$38</definedName>
    <definedName name="칠곡" hidden="1">{#N/A,#N/A,TRUE,"손익보고"}</definedName>
    <definedName name="칤" hidden="1">[14]Sheet14!$Q$45:$AT$45</definedName>
    <definedName name="ㅋ"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ㅋ" localSheetId="1">#REF!</definedName>
    <definedName name="ㅋ">#REF!</definedName>
    <definedName name="ㅋ1" localSheetId="1">#REF!</definedName>
    <definedName name="ㅋ1">#REF!</definedName>
    <definedName name="ㅋㅋ" localSheetId="0">#REF!</definedName>
    <definedName name="ㅋㅋ">#REF!</definedName>
    <definedName name="ㅋㅋㅋ" localSheetId="5" hidden="1">{#N/A,#N/A,FALSE,"전력간선"}</definedName>
    <definedName name="ㅋㅋㅋ" localSheetId="1" hidden="1">{#N/A,#N/A,FALSE,"전력간선"}</definedName>
    <definedName name="ㅋㅋㅋ" hidden="1">{#N/A,#N/A,FALSE,"전력간선"}</definedName>
    <definedName name="ㅋㅌ" localSheetId="5" hidden="1">{"'용역비'!$A$4:$C$8"}</definedName>
    <definedName name="ㅋㅌ" localSheetId="1" hidden="1">{"'용역비'!$A$4:$C$8"}</definedName>
    <definedName name="ㅋㅌ" hidden="1">{"'용역비'!$A$4:$C$8"}</definedName>
    <definedName name="카">#N/A</definedName>
    <definedName name="칼라샌드블록수량" localSheetId="0">#REF!</definedName>
    <definedName name="칼라샌드블록수량">#N/A</definedName>
    <definedName name="캇타간재">'[37]기계경비(시간당)'!$H$92</definedName>
    <definedName name="캇타노무">'[37]기계경비(시간당)'!$H$88</definedName>
    <definedName name="캇타손료">'[37]기계경비(시간당)'!$H$87</definedName>
    <definedName name="컷터320_400MM">#REF!</definedName>
    <definedName name="케이블" localSheetId="1">#REF!</definedName>
    <definedName name="케이블">#REF!</definedName>
    <definedName name="코드">#N/A</definedName>
    <definedName name="코팅1" localSheetId="1">#REF!</definedName>
    <definedName name="코팅1">#REF!</definedName>
    <definedName name="코팅2" localSheetId="1">#REF!</definedName>
    <definedName name="코팅2">#REF!</definedName>
    <definedName name="콘1601" localSheetId="1">#REF!</definedName>
    <definedName name="콘1601">#REF!</definedName>
    <definedName name="콘1602" localSheetId="1">#REF!</definedName>
    <definedName name="콘1602">#REF!</definedName>
    <definedName name="콘2701" localSheetId="1">#REF!</definedName>
    <definedName name="콘2701">#REF!</definedName>
    <definedName name="콘2702" localSheetId="1">#REF!</definedName>
    <definedName name="콘2702">#REF!</definedName>
    <definedName name="콘270함" localSheetId="1">#REF!</definedName>
    <definedName name="콘270함">#REF!</definedName>
    <definedName name="콘버림함" localSheetId="1">#REF!</definedName>
    <definedName name="콘버림함">#REF!</definedName>
    <definedName name="콘벡타" localSheetId="1">#REF!</definedName>
    <definedName name="콘벡타">#REF!</definedName>
    <definedName name="콘벡타카바" localSheetId="1">#REF!</definedName>
    <definedName name="콘벡타카바">#REF!</definedName>
    <definedName name="콘크" localSheetId="0">#REF!</definedName>
    <definedName name="콘크" localSheetId="1">#REF!</definedName>
    <definedName name="콘크">#REF!</definedName>
    <definedName name="콘크리트" localSheetId="0">240</definedName>
    <definedName name="콘크리트" localSheetId="1">#REF!</definedName>
    <definedName name="콘크리트">#REF!</definedName>
    <definedName name="콘크리트2" hidden="1">#REF!</definedName>
    <definedName name="콘크리트공" localSheetId="1">#REF!</definedName>
    <definedName name="콘크리트공">#REF!</definedName>
    <definedName name="콘크리트등급">#N/A</definedName>
    <definedName name="콘크리트진동기45D_3.5HP_엔진식" localSheetId="1">#REF!</definedName>
    <definedName name="콘크리트진동기45D_3.5HP_엔진식">#REF!</definedName>
    <definedName name="콘크리트진동기전기식후렉시블형45MM" localSheetId="1">#REF!</definedName>
    <definedName name="콘크리트진동기전기식후렉시블형45MM">#REF!</definedName>
    <definedName name="콘크리트타설" localSheetId="1">#REF!</definedName>
    <definedName name="콘크리트타설">#REF!</definedName>
    <definedName name="콘크리트펌프차80경비">[33]중기사용료산출근거!$G$1760</definedName>
    <definedName name="콘크리트펌프차80노무비">[33]중기사용료산출근거!$G$1764</definedName>
    <definedName name="콘크리트펌프차80재료비">[33]중기사용료산출근거!$G$1768</definedName>
    <definedName name="콘크리트포장깨기브레이카" localSheetId="1">#REF!</definedName>
    <definedName name="콘크리트포장깨기브레이카">#REF!</definedName>
    <definedName name="콘크리트포장깨기인력" localSheetId="1">#REF!</definedName>
    <definedName name="콘크리트포장깨기인력">#REF!</definedName>
    <definedName name="콘크리트포장파괴0.2경비" localSheetId="1">#REF!</definedName>
    <definedName name="콘크리트포장파괴0.2경비">#REF!</definedName>
    <definedName name="콘크리트포장파괴0.2계" localSheetId="1">#REF!</definedName>
    <definedName name="콘크리트포장파괴0.2계">#REF!</definedName>
    <definedName name="콘크리트포장파괴0.2기계경비" localSheetId="1">#REF!</definedName>
    <definedName name="콘크리트포장파괴0.2기계경비">#REF!</definedName>
    <definedName name="콘크리트포장파괴0.2기계계" localSheetId="1">#REF!</definedName>
    <definedName name="콘크리트포장파괴0.2기계계">#REF!</definedName>
    <definedName name="콘크리트포장파괴0.2기계노무비" localSheetId="1">#REF!</definedName>
    <definedName name="콘크리트포장파괴0.2기계노무비">#REF!</definedName>
    <definedName name="콘크리트포장파괴0.2기계재료비" localSheetId="1">#REF!</definedName>
    <definedName name="콘크리트포장파괴0.2기계재료비">#REF!</definedName>
    <definedName name="콘크리트포장파괴0.2노무비" localSheetId="1">#REF!</definedName>
    <definedName name="콘크리트포장파괴0.2노무비">#REF!</definedName>
    <definedName name="콘크리트포장파괴0.2인력계" localSheetId="1">#REF!</definedName>
    <definedName name="콘크리트포장파괴0.2인력계">#REF!</definedName>
    <definedName name="콘크리트포장파괴0.2인력노무비" localSheetId="1">#REF!</definedName>
    <definedName name="콘크리트포장파괴0.2인력노무비">#REF!</definedName>
    <definedName name="콘크리트포장파괴0.2재료비" localSheetId="1">#REF!</definedName>
    <definedName name="콘크리트포장파괴0.2재료비">#REF!</definedName>
    <definedName name="콘크리트포장파괴0.2치즐계" localSheetId="1">#REF!</definedName>
    <definedName name="콘크리트포장파괴0.2치즐계">#REF!</definedName>
    <definedName name="콘크리트포장파괴0.2치즐재료비" localSheetId="1">#REF!</definedName>
    <definedName name="콘크리트포장파괴0.2치즐재료비">#REF!</definedName>
    <definedName name="콘크리트함" localSheetId="1">#REF!</definedName>
    <definedName name="콘크리트함">#REF!</definedName>
    <definedName name="콘크리트헐기" localSheetId="0">#REF!</definedName>
    <definedName name="콘크리트헐기">#REF!</definedName>
    <definedName name="콩자갈" localSheetId="1">#REF!</definedName>
    <definedName name="콩자갈">#REF!</definedName>
    <definedName name="크레인_트럭_10TON" localSheetId="1">#REF!</definedName>
    <definedName name="크레인_트럭_10TON">#REF!</definedName>
    <definedName name="키">#N/A</definedName>
    <definedName name="ㅌ" localSheetId="1">#REF!</definedName>
    <definedName name="ㅌ">#REF!</definedName>
    <definedName name="ㅌ42" localSheetId="0">#REF!</definedName>
    <definedName name="ㅌ42">#REF!</definedName>
    <definedName name="ㅌㅁㅋ" hidden="1">[14]Sheet13!$N$64:$N$131</definedName>
    <definedName name="ㅌㅌ" hidden="1">[14]Sheet14!$Q$45:$AT$45</definedName>
    <definedName name="타">#N/A</definedName>
    <definedName name="타원형돌망태단위수량" localSheetId="0">#REF!</definedName>
    <definedName name="타원형돌망태단위수량">#REF!</definedName>
    <definedName name="타이어로울러_자주식_5_8TON" localSheetId="1">#REF!</definedName>
    <definedName name="타이어로울러_자주식_5_8TON">#REF!</definedName>
    <definedName name="타이어로울러자주식8경비">[33]중기사용료산출근거!$G$2150</definedName>
    <definedName name="타이어로울러자주식8노무비">[33]중기사용료산출근거!$G$2154</definedName>
    <definedName name="타이어로울러자주식8재료비">[33]중기사용료산출근거!$G$2158</definedName>
    <definedName name="타일" localSheetId="1">#REF!</definedName>
    <definedName name="타일">#REF!</definedName>
    <definedName name="타일공">#REF!</definedName>
    <definedName name="탄뎀로울러자주식10경비">[33]중기사용료산출근거!$G$2210</definedName>
    <definedName name="탄뎀로울러자주식10노무비">[33]중기사용료산출근거!$G$2214</definedName>
    <definedName name="탄뎀로울러자주식10재료비">[33]중기사용료산출근거!$G$2218</definedName>
    <definedName name="탄뎀로울러자주식5경비">[33]중기사용료산출근거!$G$2180</definedName>
    <definedName name="탄뎀로울러자주식5노무비">[33]중기사용료산출근거!$G$2184</definedName>
    <definedName name="탄뎀로울러자주식5재료비">[33]중기사용료산출근거!$G$2188</definedName>
    <definedName name="탐" localSheetId="1">c_33</definedName>
    <definedName name="탐">c_33</definedName>
    <definedName name="태빈" localSheetId="1">#REF!</definedName>
    <definedName name="태빈">#REF!</definedName>
    <definedName name="태양열.도금" localSheetId="1">#REF!</definedName>
    <definedName name="태양열.도금">#REF!</definedName>
    <definedName name="태영지급" localSheetId="5" hidden="1">{#N/A,#N/A,FALSE,"부대1"}</definedName>
    <definedName name="태영지급" localSheetId="1" hidden="1">{#N/A,#N/A,FALSE,"부대1"}</definedName>
    <definedName name="태영지급" hidden="1">{#N/A,#N/A,FALSE,"부대1"}</definedName>
    <definedName name="택코팅" localSheetId="0">#REF!</definedName>
    <definedName name="택코팅">#REF!</definedName>
    <definedName name="택코팅1">#REF!</definedName>
    <definedName name="택코팅2" localSheetId="1">#REF!</definedName>
    <definedName name="택코팅2">#REF!</definedName>
    <definedName name="택코팅30디스트리뷰우터3000경비" localSheetId="1">#REF!</definedName>
    <definedName name="택코팅30디스트리뷰우터3000경비">#REF!</definedName>
    <definedName name="택코팅30디스트리뷰우터3000계" localSheetId="1">#REF!</definedName>
    <definedName name="택코팅30디스트리뷰우터3000계">#REF!</definedName>
    <definedName name="택코팅30디스트리뷰우터3000노무비" localSheetId="1">#REF!</definedName>
    <definedName name="택코팅30디스트리뷰우터3000노무비">#REF!</definedName>
    <definedName name="택코팅30디스트리뷰우터3000살포경비" localSheetId="1">#REF!</definedName>
    <definedName name="택코팅30디스트리뷰우터3000살포경비">#REF!</definedName>
    <definedName name="택코팅30디스트리뷰우터3000살포노무비" localSheetId="1">#REF!</definedName>
    <definedName name="택코팅30디스트리뷰우터3000살포노무비">#REF!</definedName>
    <definedName name="택코팅30디스트리뷰우터3000살포재료비" localSheetId="1">#REF!</definedName>
    <definedName name="택코팅30디스트리뷰우터3000살포재료비">#REF!</definedName>
    <definedName name="택코팅30디스트리뷰우터3000인건비경비" localSheetId="1">#REF!</definedName>
    <definedName name="택코팅30디스트리뷰우터3000인건비경비">#REF!</definedName>
    <definedName name="택코팅30디스트리뷰우터3000인건비계" localSheetId="1">#REF!</definedName>
    <definedName name="택코팅30디스트리뷰우터3000인건비계">#REF!</definedName>
    <definedName name="택코팅30디스트리뷰우터3000인건비노무비" localSheetId="1">#REF!</definedName>
    <definedName name="택코팅30디스트리뷰우터3000인건비노무비">#REF!</definedName>
    <definedName name="택코팅30디스트리뷰우터3000인건비재료비" localSheetId="1">#REF!</definedName>
    <definedName name="택코팅30디스트리뷰우터3000인건비재료비">#REF!</definedName>
    <definedName name="택코팅30디스트리뷰우터3000재료비" localSheetId="1">#REF!</definedName>
    <definedName name="택코팅30디스트리뷰우터3000재료비">#REF!</definedName>
    <definedName name="택코팅30디스트리뷰우터3000청소비경비" localSheetId="1">#REF!</definedName>
    <definedName name="택코팅30디스트리뷰우터3000청소비경비">#REF!</definedName>
    <definedName name="택코팅30디스트리뷰우터3000청소비계" localSheetId="1">#REF!</definedName>
    <definedName name="택코팅30디스트리뷰우터3000청소비계">#REF!</definedName>
    <definedName name="택코팅30디스트리뷰우터3000청소비노무비" localSheetId="1">#REF!</definedName>
    <definedName name="택코팅30디스트리뷰우터3000청소비노무비">#REF!</definedName>
    <definedName name="택코팅30디스트리뷰우터3000청소비재료비" localSheetId="1">#REF!</definedName>
    <definedName name="택코팅30디스트리뷰우터3000청소비재료비">#REF!</definedName>
    <definedName name="택코팅40아스팔트스프레이어300경비" localSheetId="1">#REF!</definedName>
    <definedName name="택코팅40아스팔트스프레이어300경비">#REF!</definedName>
    <definedName name="택코팅40아스팔트스프레이어300계" localSheetId="1">#REF!</definedName>
    <definedName name="택코팅40아스팔트스프레이어300계">#REF!</definedName>
    <definedName name="택코팅40아스팔트스프레이어300노무비" localSheetId="1">#REF!</definedName>
    <definedName name="택코팅40아스팔트스프레이어300노무비">#REF!</definedName>
    <definedName name="택코팅40아스팔트스프레이어300살포경비" localSheetId="1">#REF!</definedName>
    <definedName name="택코팅40아스팔트스프레이어300살포경비">#REF!</definedName>
    <definedName name="택코팅40아스팔트스프레이어300살포계" localSheetId="1">#REF!</definedName>
    <definedName name="택코팅40아스팔트스프레이어300살포계">#REF!</definedName>
    <definedName name="택코팅40아스팔트스프레이어300살포노무비" localSheetId="1">#REF!</definedName>
    <definedName name="택코팅40아스팔트스프레이어300살포노무비">#REF!</definedName>
    <definedName name="택코팅40아스팔트스프레이어300살포재료비" localSheetId="1">#REF!</definedName>
    <definedName name="택코팅40아스팔트스프레이어300살포재료비">#REF!</definedName>
    <definedName name="택코팅40아스팔트스프레이어300인건비경비" localSheetId="1">#REF!</definedName>
    <definedName name="택코팅40아스팔트스프레이어300인건비경비">#REF!</definedName>
    <definedName name="택코팅40아스팔트스프레이어300인건비계" localSheetId="1">#REF!</definedName>
    <definedName name="택코팅40아스팔트스프레이어300인건비계">#REF!</definedName>
    <definedName name="택코팅40아스팔트스프레이어300인건비노무비" localSheetId="1">#REF!</definedName>
    <definedName name="택코팅40아스팔트스프레이어300인건비노무비">#REF!</definedName>
    <definedName name="택코팅40아스팔트스프레이어300인건비재료비" localSheetId="1">#REF!</definedName>
    <definedName name="택코팅40아스팔트스프레이어300인건비재료비">#REF!</definedName>
    <definedName name="택코팅40아스팔트스프레이어300재료비" localSheetId="1">#REF!</definedName>
    <definedName name="택코팅40아스팔트스프레이어300재료비">#REF!</definedName>
    <definedName name="택코팅40아스팔트스프레이어300청소비경비" localSheetId="1">#REF!</definedName>
    <definedName name="택코팅40아스팔트스프레이어300청소비경비">#REF!</definedName>
    <definedName name="택코팅40아스팔트스프레이어300청소비계" localSheetId="1">#REF!</definedName>
    <definedName name="택코팅40아스팔트스프레이어300청소비계">#REF!</definedName>
    <definedName name="택코팅40아스팔트스프레이어300청소비노무비" localSheetId="1">#REF!</definedName>
    <definedName name="택코팅40아스팔트스프레이어300청소비노무비">#REF!</definedName>
    <definedName name="택코팅40아스팔트스프레이어300청소비재료비" localSheetId="1">#REF!</definedName>
    <definedName name="택코팅40아스팔트스프레이어300청소비재료비">#REF!</definedName>
    <definedName name="탠덤로울러_자주식_5_8TON" localSheetId="1">#REF!</definedName>
    <definedName name="탠덤로울러_자주식_5_8TON">#REF!</definedName>
    <definedName name="터파기" localSheetId="0">갑지!터파기</definedName>
    <definedName name="터파기" localSheetId="1">#REF!</definedName>
    <definedName name="터파기">#REF!</definedName>
    <definedName name="터파기고" localSheetId="1">#REF!</definedName>
    <definedName name="터파기고">#REF!</definedName>
    <definedName name="터파기기계0.2경비" localSheetId="1">#REF!</definedName>
    <definedName name="터파기기계0.2경비">#REF!</definedName>
    <definedName name="터파기기계0.2계" localSheetId="1">#REF!</definedName>
    <definedName name="터파기기계0.2계">#REF!</definedName>
    <definedName name="터파기기계0.2노무비" localSheetId="1">#REF!</definedName>
    <definedName name="터파기기계0.2노무비">#REF!</definedName>
    <definedName name="터파기기계0.2재료비" localSheetId="1">#REF!</definedName>
    <definedName name="터파기기계0.2재료비">#REF!</definedName>
    <definedName name="터파기기계노무비0.2" localSheetId="1">#REF!</definedName>
    <definedName name="터파기기계노무비0.2">#REF!</definedName>
    <definedName name="테니스지주" localSheetId="1">#REF!</definedName>
    <definedName name="테니스지주">#REF!</definedName>
    <definedName name="테스트" localSheetId="5" hidden="1">#REF!</definedName>
    <definedName name="테스트" localSheetId="1" hidden="1">#REF!</definedName>
    <definedName name="테스트" hidden="1">#REF!</definedName>
    <definedName name="텍스">'[33]단가 및 재료비'!#REF!</definedName>
    <definedName name="템11" localSheetId="1">BlankMacro1</definedName>
    <definedName name="템11">BlankMacro1</definedName>
    <definedName name="템111" localSheetId="1">BlankMacro1</definedName>
    <definedName name="템111">BlankMacro1</definedName>
    <definedName name="템13" localSheetId="1">BlankMacro1</definedName>
    <definedName name="템13">BlankMacro1</definedName>
    <definedName name="템14" localSheetId="1">BlankMacro1</definedName>
    <definedName name="템14">BlankMacro1</definedName>
    <definedName name="템15" localSheetId="1">BlankMacro1</definedName>
    <definedName name="템15">BlankMacro1</definedName>
    <definedName name="템16" localSheetId="1">BlankMacro1</definedName>
    <definedName name="템16">BlankMacro1</definedName>
    <definedName name="템2" localSheetId="1">BlankMacro1</definedName>
    <definedName name="템2">BlankMacro1</definedName>
    <definedName name="템222" localSheetId="1">BlankMacro1</definedName>
    <definedName name="템222">BlankMacro1</definedName>
    <definedName name="템3" localSheetId="1">BlankMacro1</definedName>
    <definedName name="템3">BlankMacro1</definedName>
    <definedName name="템333" localSheetId="1">BlankMacro1</definedName>
    <definedName name="템333">BlankMacro1</definedName>
    <definedName name="템4" localSheetId="1">BlankMacro1</definedName>
    <definedName name="템4">BlankMacro1</definedName>
    <definedName name="템4444" localSheetId="1">BlankMacro1</definedName>
    <definedName name="템4444">BlankMacro1</definedName>
    <definedName name="템5" localSheetId="1">BlankMacro1</definedName>
    <definedName name="템5">BlankMacro1</definedName>
    <definedName name="템5555" localSheetId="1">BlankMacro1</definedName>
    <definedName name="템5555">BlankMacro1</definedName>
    <definedName name="템6" localSheetId="1">BlankMacro1</definedName>
    <definedName name="템6">BlankMacro1</definedName>
    <definedName name="템66666" localSheetId="1">BlankMacro1</definedName>
    <definedName name="템66666">BlankMacro1</definedName>
    <definedName name="템이1" localSheetId="1">BlankMacro1</definedName>
    <definedName name="템이1">BlankMacro1</definedName>
    <definedName name="템플" localSheetId="1">BlankMacro1</definedName>
    <definedName name="템플">BlankMacro1</definedName>
    <definedName name="템플2" localSheetId="1">BlankMacro1</definedName>
    <definedName name="템플2">BlankMacro1</definedName>
    <definedName name="템플3" localSheetId="1">BlankMacro1</definedName>
    <definedName name="템플3">BlankMacro1</definedName>
    <definedName name="템플4" localSheetId="1">BlankMacro1</definedName>
    <definedName name="템플4">BlankMacro1</definedName>
    <definedName name="템플5" localSheetId="1">BlankMacro1</definedName>
    <definedName name="템플5">BlankMacro1</definedName>
    <definedName name="템플6" localSheetId="1">BlankMacro1</definedName>
    <definedName name="템플6">BlankMacro1</definedName>
    <definedName name="템플리트모듈1" localSheetId="0">BlankMacro1</definedName>
    <definedName name="템플리트모듈1" localSheetId="1">BlankMacro1</definedName>
    <definedName name="템플리트모듈1">BlankMacro1</definedName>
    <definedName name="템플리트모듈10" localSheetId="1">BlankMacro1</definedName>
    <definedName name="템플리트모듈10">BlankMacro1</definedName>
    <definedName name="템플리트모듈2" localSheetId="0">BlankMacro1</definedName>
    <definedName name="템플리트모듈2" localSheetId="1">BlankMacro1</definedName>
    <definedName name="템플리트모듈2">BlankMacro1</definedName>
    <definedName name="템플리트모듈2.xls" localSheetId="0">BlankMacro1</definedName>
    <definedName name="템플리트모듈2.xls">BlankMacro1</definedName>
    <definedName name="템플리트모듈3" localSheetId="0">BlankMacro1</definedName>
    <definedName name="템플리트모듈3" localSheetId="1">BlankMacro1</definedName>
    <definedName name="템플리트모듈3">BlankMacro1</definedName>
    <definedName name="템플리트모듈4" localSheetId="0">BlankMacro1</definedName>
    <definedName name="템플리트모듈4" localSheetId="1">BlankMacro1</definedName>
    <definedName name="템플리트모듈4">BlankMacro1</definedName>
    <definedName name="템플리트모듈5" localSheetId="0">BlankMacro1</definedName>
    <definedName name="템플리트모듈5" localSheetId="1">BlankMacro1</definedName>
    <definedName name="템플리트모듈5">BlankMacro1</definedName>
    <definedName name="템플리트모듈6" localSheetId="0">BlankMacro1</definedName>
    <definedName name="템플리트모듈6" localSheetId="1">BlankMacro1</definedName>
    <definedName name="템플리트모듈6">BlankMacro1</definedName>
    <definedName name="토" localSheetId="5" hidden="1">#REF!</definedName>
    <definedName name="토" localSheetId="1" hidden="1">#REF!</definedName>
    <definedName name="토" hidden="1">#REF!</definedName>
    <definedName name="토_공_수_량__산_출_근_거" localSheetId="0">#REF!</definedName>
    <definedName name="토_공_수_량__산_출_근_거">#REF!</definedName>
    <definedName name="토3" localSheetId="1">BlankMacro1</definedName>
    <definedName name="토3">BlankMacro1</definedName>
    <definedName name="토3333" localSheetId="1">BlankMacro1</definedName>
    <definedName name="토3333">BlankMacro1</definedName>
    <definedName name="토고오공" localSheetId="1">원가계산서!토고오공</definedName>
    <definedName name="토고오공">[6]!토고오공</definedName>
    <definedName name="토공" localSheetId="0">#REF!</definedName>
    <definedName name="토공" localSheetId="1">#REF!</definedName>
    <definedName name="토공">#REF!</definedName>
    <definedName name="토공1" localSheetId="0">#REF!</definedName>
    <definedName name="토공1" localSheetId="1">#REF!</definedName>
    <definedName name="토공1">#REF!</definedName>
    <definedName name="토공11" localSheetId="5" hidden="1">{#N/A,#N/A,FALSE,"포장2"}</definedName>
    <definedName name="토공11" localSheetId="1" hidden="1">{#N/A,#N/A,FALSE,"포장2"}</definedName>
    <definedName name="토공11" hidden="1">{#N/A,#N/A,FALSE,"포장2"}</definedName>
    <definedName name="토공구조물잔토및발파암유용량집계표" localSheetId="0">#REF!</definedName>
    <definedName name="토공구조물잔토및발파암유용량집계표">#REF!</definedName>
    <definedName name="토공기존구조물철거량개소별집계" localSheetId="0">#REF!</definedName>
    <definedName name="토공기존구조물철거량개소별집계">#REF!</definedName>
    <definedName name="토공사">#REF!</definedName>
    <definedName name="토공수량산출근거" localSheetId="0">#REF!</definedName>
    <definedName name="토공수량산출근거">#REF!</definedName>
    <definedName name="토공이수" localSheetId="0" hidden="1">#REF!</definedName>
    <definedName name="토공이수" hidden="1">#REF!</definedName>
    <definedName name="토공집계" localSheetId="1">#REF!</definedName>
    <definedName name="토공집계">#REF!</definedName>
    <definedName name="토공집계표" localSheetId="0">#REF!</definedName>
    <definedName name="토공집계표">#REF!</definedName>
    <definedName name="토공참조" localSheetId="0">#REF!</definedName>
    <definedName name="토공참조">#REF!</definedName>
    <definedName name="토공총괄집계" localSheetId="1">#REF!</definedName>
    <definedName name="토공총괄집계">#REF!</definedName>
    <definedName name="토목" localSheetId="5" hidden="1">{"'용역비'!$A$4:$C$8"}</definedName>
    <definedName name="토목" localSheetId="1" hidden="1">{"'용역비'!$A$4:$C$8"}</definedName>
    <definedName name="토목" hidden="1">{"'용역비'!$A$4:$C$8"}</definedName>
    <definedName name="토목내역">#REF!</definedName>
    <definedName name="토목설계" localSheetId="5" hidden="1">{#N/A,#N/A,FALSE,"골재소요량";#N/A,#N/A,FALSE,"골재소요량"}</definedName>
    <definedName name="토목설계" localSheetId="1" hidden="1">{#N/A,#N/A,FALSE,"골재소요량";#N/A,#N/A,FALSE,"골재소요량"}</definedName>
    <definedName name="토목설계" hidden="1">{#N/A,#N/A,FALSE,"골재소요량";#N/A,#N/A,FALSE,"골재소요량"}</definedName>
    <definedName name="토목원가">#REF!</definedName>
    <definedName name="토목총괄" localSheetId="1">BlankMacro1</definedName>
    <definedName name="토목총괄">BlankMacro1</definedName>
    <definedName name="토사" localSheetId="0">#REF!</definedName>
    <definedName name="토사">#REF!</definedName>
    <definedName name="토사1" localSheetId="0">#REF!</definedName>
    <definedName name="토사1">#REF!</definedName>
    <definedName name="토사2" localSheetId="0">#REF!</definedName>
    <definedName name="토사2">#REF!</definedName>
    <definedName name="토사3" localSheetId="0">#REF!</definedName>
    <definedName name="토사3">#REF!</definedName>
    <definedName name="토사자중">710.185</definedName>
    <definedName name="토적">#REF!</definedName>
    <definedName name="토적1" localSheetId="1">#REF!</definedName>
    <definedName name="토적1">#REF!</definedName>
    <definedName name="토적집계">#REF!</definedName>
    <definedName name="토적표" localSheetId="0" hidden="1">#REF!</definedName>
    <definedName name="토적표">#N/A</definedName>
    <definedName name="토지" localSheetId="1">#REF!</definedName>
    <definedName name="토지">#REF!</definedName>
    <definedName name="토피">4.803</definedName>
    <definedName name="톤">#N/A</definedName>
    <definedName name="통내">[43]노무비!$B$8</definedName>
    <definedName name="통설">[43]노무비!$B$10</definedName>
    <definedName name="통영수량">#REF!</definedName>
    <definedName name="통일로">#REF!</definedName>
    <definedName name="통합" localSheetId="1">원가계산서!통합</definedName>
    <definedName name="통합">[6]!통합</definedName>
    <definedName name="퇴직" localSheetId="1">#REF!</definedName>
    <definedName name="퇴직">#REF!</definedName>
    <definedName name="퇴직공제부금비요율" localSheetId="1">#REF!</definedName>
    <definedName name="퇴직공제부금비요율">#REF!</definedName>
    <definedName name="투3" localSheetId="5" hidden="1">{#N/A,#N/A,FALSE,"배수2"}</definedName>
    <definedName name="투3" localSheetId="1" hidden="1">{#N/A,#N/A,FALSE,"배수2"}</definedName>
    <definedName name="투3" hidden="1">{#N/A,#N/A,FALSE,"배수2"}</definedName>
    <definedName name="투간접노무비">#REF!</definedName>
    <definedName name="투경비" localSheetId="1">#REF!</definedName>
    <definedName name="투경비">#REF!</definedName>
    <definedName name="투고용보험료" localSheetId="1">#REF!</definedName>
    <definedName name="투고용보험료">#REF!</definedName>
    <definedName name="투공급가액" localSheetId="1">#REF!</definedName>
    <definedName name="투공급가액">#REF!</definedName>
    <definedName name="투공사원가" localSheetId="1">#REF!</definedName>
    <definedName name="투공사원가">#REF!</definedName>
    <definedName name="투기타경비" localSheetId="1">#REF!</definedName>
    <definedName name="투기타경비">#REF!</definedName>
    <definedName name="투노무비" localSheetId="1">#REF!</definedName>
    <definedName name="투노무비">#REF!</definedName>
    <definedName name="투도급액" localSheetId="1">#REF!</definedName>
    <definedName name="투도급액">#REF!</definedName>
    <definedName name="투부가가치세" localSheetId="1">#REF!</definedName>
    <definedName name="투부가가치세">#REF!</definedName>
    <definedName name="투산재보험료" localSheetId="1">#REF!</definedName>
    <definedName name="투산재보험료">#REF!</definedName>
    <definedName name="투순공사원가" localSheetId="1">#REF!</definedName>
    <definedName name="투순공사원가">#REF!</definedName>
    <definedName name="투안전관리비" localSheetId="1">#REF!</definedName>
    <definedName name="투안전관리비">#REF!</definedName>
    <definedName name="투이윤" localSheetId="1">#REF!</definedName>
    <definedName name="투이윤">#REF!</definedName>
    <definedName name="투일반관리비" localSheetId="1">#REF!</definedName>
    <definedName name="투일반관리비">#REF!</definedName>
    <definedName name="투재료비" localSheetId="1">#REF!</definedName>
    <definedName name="투재료비">#REF!</definedName>
    <definedName name="투찰표" localSheetId="5" hidden="1">{#N/A,#N/A,FALSE,"부대1"}</definedName>
    <definedName name="투찰표" localSheetId="1" hidden="1">{#N/A,#N/A,FALSE,"부대1"}</definedName>
    <definedName name="투찰표" hidden="1">{#N/A,#N/A,FALSE,"부대1"}</definedName>
    <definedName name="투폐기물처리비">#REF!</definedName>
    <definedName name="특고" localSheetId="0">#REF!</definedName>
    <definedName name="특고" localSheetId="1">#REF!</definedName>
    <definedName name="특고">#REF!</definedName>
    <definedName name="특급기술자" localSheetId="1">#REF!,#REF!,#REF!,#REF!,#REF!,#REF!</definedName>
    <definedName name="특급기술자">#REF!,#REF!,#REF!,#REF!,#REF!,#REF!</definedName>
    <definedName name="특급자" localSheetId="0">#REF!,#REF!,#REF!,#REF!,#REF!,#REF!</definedName>
    <definedName name="특급자" localSheetId="1">#REF!,#REF!,#REF!,#REF!,#REF!,#REF!</definedName>
    <definedName name="특급자">#REF!,#REF!,#REF!,#REF!,#REF!,#REF!</definedName>
    <definedName name="특별" localSheetId="0">#REF!</definedName>
    <definedName name="특별">[34]노무!#REF!</definedName>
    <definedName name="특별인부" localSheetId="0">#REF!</definedName>
    <definedName name="특별인부" localSheetId="1">#REF!</definedName>
    <definedName name="특별인부">#REF!</definedName>
    <definedName name="특별인부___0" localSheetId="1">#REF!</definedName>
    <definedName name="특별인부___0">#REF!</definedName>
    <definedName name="특별인부___2" localSheetId="1">#REF!</definedName>
    <definedName name="특별인부___2">#REF!</definedName>
    <definedName name="티스2.0">'[33]단가 및 재료비'!#REF!</definedName>
    <definedName name="ㅍ" localSheetId="0">BlankMacro1</definedName>
    <definedName name="ㅍ">BlankMacro1</definedName>
    <definedName name="ㅍ49" localSheetId="0">#REF!</definedName>
    <definedName name="ㅍ49" localSheetId="1">#REF!</definedName>
    <definedName name="ㅍ49">#REF!</definedName>
    <definedName name="ㅍㄴㄹ" hidden="1">[14]Sheet9!$J$44</definedName>
    <definedName name="ㅍㅊㅊㅍㅊㅍㅍㅊㅊㅍ" hidden="1">[14]Sheet13!$S$48:$AV$48</definedName>
    <definedName name="ㅍㅊㅊㅍㅍㅊㅊㅍ" hidden="1">[14]Sheet13!$S$48:$AV$48</definedName>
    <definedName name="ㅍㅊㅌ" hidden="1">[14]Sheet13!$S$48:$AV$48</definedName>
    <definedName name="ㅍㅊㅍㅊ" hidden="1">[14]Sheet13!$O$272:$O$341</definedName>
    <definedName name="ㅍㅊㅍㅍㅊㅊ" hidden="1">[14]Sheet13!$S$48:$AV$48</definedName>
    <definedName name="ㅍㅋㅌㅍㅋㅌㅊㅍ" localSheetId="1">#REF!</definedName>
    <definedName name="ㅍㅋㅌㅍㅋㅌㅊㅍ">#REF!</definedName>
    <definedName name="ㅍ큪ㅊㅋ" localSheetId="0" hidden="1">#REF!</definedName>
    <definedName name="ㅍ큪ㅊㅋ" hidden="1">#REF!</definedName>
    <definedName name="ㅍㅍ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ㅍ" hidden="1">[14]Sheet13!$O$131:$O$201</definedName>
    <definedName name="ㅍㅍㅍㅍㅍ" hidden="1">[14]Sheet13!$O$202:$O$271</definedName>
    <definedName name="파">#N/A</definedName>
    <definedName name="파상형PE전선관">#REF!</definedName>
    <definedName name="파이1" localSheetId="0">#REF!</definedName>
    <definedName name="파이1" localSheetId="1">#REF!</definedName>
    <definedName name="파이1">#REF!</definedName>
    <definedName name="파이2" localSheetId="0">#REF!</definedName>
    <definedName name="파이2" localSheetId="1">#REF!</definedName>
    <definedName name="파이2">#REF!</definedName>
    <definedName name="파이프펜던트">[18]DATA!$E$17:$F$26</definedName>
    <definedName name="파일" hidden="1">#REF!</definedName>
    <definedName name="파일1간격">0.6</definedName>
    <definedName name="파일간격">1.3</definedName>
    <definedName name="파일길이" localSheetId="0">#REF!</definedName>
    <definedName name="파일길이">#REF!</definedName>
    <definedName name="파일종갯수" localSheetId="0">#REF!</definedName>
    <definedName name="파일종갯수" localSheetId="1">#REF!</definedName>
    <definedName name="파일종갯수">#REF!</definedName>
    <definedName name="파일횡갯수" localSheetId="0">#REF!</definedName>
    <definedName name="파일횡갯수" localSheetId="1">#REF!</definedName>
    <definedName name="파일횡갯수">#REF!</definedName>
    <definedName name="판넬자재" localSheetId="1">#REF!</definedName>
    <definedName name="판넬자재">#REF!</definedName>
    <definedName name="팔" localSheetId="5" hidden="1">#REF!</definedName>
    <definedName name="팔" localSheetId="1" hidden="1">#REF!</definedName>
    <definedName name="팔" hidden="1">#REF!</definedName>
    <definedName name="팽나무R10경" localSheetId="1">#REF!</definedName>
    <definedName name="팽나무R10경">#REF!</definedName>
    <definedName name="팽나무R10노" localSheetId="1">#REF!</definedName>
    <definedName name="팽나무R10노">#REF!</definedName>
    <definedName name="팽나무R10재" localSheetId="1">#REF!</definedName>
    <definedName name="팽나무R10재">#REF!</definedName>
    <definedName name="편구배구간수량산출" localSheetId="0">#REF!</definedName>
    <definedName name="편구배구간수량산출">#REF!</definedName>
    <definedName name="편구배별연장명세및확폭면적산출서" localSheetId="0">#REF!</definedName>
    <definedName name="편구배별연장명세및확폭면적산출서">#REF!</definedName>
    <definedName name="편구배별포장단위수량" localSheetId="0">#REF!</definedName>
    <definedName name="편구배별포장단위수량">#REF!</definedName>
    <definedName name="편백H2.0" localSheetId="1">#REF!</definedName>
    <definedName name="편백H2.0">#REF!</definedName>
    <definedName name="편백H2.0경" localSheetId="1">#REF!</definedName>
    <definedName name="편백H2.0경">#REF!</definedName>
    <definedName name="편백H2.0노" localSheetId="1">#REF!</definedName>
    <definedName name="편백H2.0노">#REF!</definedName>
    <definedName name="편백H2.0재" localSheetId="1">#REF!</definedName>
    <definedName name="편백H2.0재">#REF!</definedName>
    <definedName name="편백H2.5경" localSheetId="1">#REF!</definedName>
    <definedName name="편백H2.5경">#REF!</definedName>
    <definedName name="편백H2.5노" localSheetId="1">#REF!</definedName>
    <definedName name="편백H2.5노">#REF!</definedName>
    <definedName name="편백H2.5재" localSheetId="1">#REF!</definedName>
    <definedName name="편백H2.5재">#REF!</definedName>
    <definedName name="평균N치" localSheetId="1">#REF!</definedName>
    <definedName name="평균N치">#REF!</definedName>
    <definedName name="평당" localSheetId="1">#REF!</definedName>
    <definedName name="평당">#REF!</definedName>
    <definedName name="평의자" localSheetId="1">#REF!</definedName>
    <definedName name="평의자">#REF!</definedName>
    <definedName name="폐_기_물___수_수_료" localSheetId="1">#REF!</definedName>
    <definedName name="폐_기_물___수_수_료">#REF!</definedName>
    <definedName name="폐_기_물___처_리_비" localSheetId="1">#REF!</definedName>
    <definedName name="폐_기_물___처_리_비">#REF!</definedName>
    <definedName name="폐기물" localSheetId="0">#REF!</definedName>
    <definedName name="폐기물" localSheetId="1">원가계산서!폐기물</definedName>
    <definedName name="폐기물">[6]!폐기물</definedName>
    <definedName name="폐기물처리비" localSheetId="1">#REF!</definedName>
    <definedName name="폐기물처리비">#REF!</definedName>
    <definedName name="포" localSheetId="1">#REF!</definedName>
    <definedName name="포">#REF!</definedName>
    <definedName name="포설공">'[33]단가 및 재료비'!$AA$72</definedName>
    <definedName name="포잘절단이스콘" localSheetId="1">#REF!</definedName>
    <definedName name="포잘절단이스콘">#REF!</definedName>
    <definedName name="포장" localSheetId="1">#REF!</definedName>
    <definedName name="포장">#REF!</definedName>
    <definedName name="포장공" localSheetId="0">#REF!</definedName>
    <definedName name="포장공" localSheetId="1">#REF!</definedName>
    <definedName name="포장공">#REF!</definedName>
    <definedName name="포장공1" localSheetId="1">c_33</definedName>
    <definedName name="포장공1">c_33</definedName>
    <definedName name="포장공수량집계표" localSheetId="0">#REF!</definedName>
    <definedName name="포장공수량집계표">#N/A</definedName>
    <definedName name="포장공집계표" localSheetId="0">#REF!</definedName>
    <definedName name="포장공집계표">#REF!</definedName>
    <definedName name="포장두께" localSheetId="1">#REF!</definedName>
    <definedName name="포장두께">#REF!</definedName>
    <definedName name="포장절단콘크리트" localSheetId="1">#REF!</definedName>
    <definedName name="포장절단콘크리트">#REF!</definedName>
    <definedName name="포장표준단면도" localSheetId="0">#REF!</definedName>
    <definedName name="포장표준단면도">#REF!</definedName>
    <definedName name="포화" localSheetId="0">#REF!</definedName>
    <definedName name="포화">#REF!</definedName>
    <definedName name="폭" localSheetId="0">#REF!</definedName>
    <definedName name="폭" localSheetId="1">#REF!</definedName>
    <definedName name="폭">#REF!</definedName>
    <definedName name="폭구분">#N/A</definedName>
    <definedName name="폭원" localSheetId="1">#REF!</definedName>
    <definedName name="폭원">#REF!</definedName>
    <definedName name="표면처리" localSheetId="1">#REF!</definedName>
    <definedName name="표면처리">#REF!</definedName>
    <definedName name="표준구간포장단위수량" localSheetId="0">#REF!</definedName>
    <definedName name="표준구간포장단위수량">#REF!</definedName>
    <definedName name="표지001">#N/A</definedName>
    <definedName name="표지01">#N/A</definedName>
    <definedName name="표지2" localSheetId="1">#REF!</definedName>
    <definedName name="표지2">#REF!</definedName>
    <definedName name="표지3" localSheetId="1">#REF!</definedName>
    <definedName name="표지3">#REF!</definedName>
    <definedName name="표지판수량" localSheetId="0">#REF!</definedName>
    <definedName name="표지판수량">#REF!</definedName>
    <definedName name="표층기계경비" localSheetId="1">#REF!</definedName>
    <definedName name="표층기계경비">#REF!</definedName>
    <definedName name="표층기계계" localSheetId="1">#REF!</definedName>
    <definedName name="표층기계계">#REF!</definedName>
    <definedName name="표층기계노무비" localSheetId="1">#REF!</definedName>
    <definedName name="표층기계노무비">#REF!</definedName>
    <definedName name="표층기계살수경비" localSheetId="1">#REF!</definedName>
    <definedName name="표층기계살수경비">#REF!</definedName>
    <definedName name="표층기계살수계" localSheetId="1">#REF!</definedName>
    <definedName name="표층기계살수계">#REF!</definedName>
    <definedName name="표층기계살수노무비" localSheetId="1">#REF!</definedName>
    <definedName name="표층기계살수노무비">#REF!</definedName>
    <definedName name="표층기계살수재료비" localSheetId="1">#REF!</definedName>
    <definedName name="표층기계살수재료비">#REF!</definedName>
    <definedName name="표층기계인건비경비" localSheetId="1">#REF!</definedName>
    <definedName name="표층기계인건비경비">#REF!</definedName>
    <definedName name="표층기계인건비계" localSheetId="1">#REF!</definedName>
    <definedName name="표층기계인건비계">#REF!</definedName>
    <definedName name="표층기계인건비노무비" localSheetId="1">#REF!</definedName>
    <definedName name="표층기계인건비노무비">#REF!</definedName>
    <definedName name="표층기계인건비재료비" localSheetId="1">#REF!</definedName>
    <definedName name="표층기계인건비재료비">#REF!</definedName>
    <definedName name="표층기계재료비" localSheetId="1">#REF!</definedName>
    <definedName name="표층기계재료비">#REF!</definedName>
    <definedName name="표층기계전압단뎀경비" localSheetId="1">#REF!</definedName>
    <definedName name="표층기계전압단뎀경비">#REF!</definedName>
    <definedName name="표층기계전압단뎀계" localSheetId="1">#REF!</definedName>
    <definedName name="표층기계전압단뎀계">#REF!</definedName>
    <definedName name="표층기계전압단뎀노무비" localSheetId="1">#REF!</definedName>
    <definedName name="표층기계전압단뎀노무비">#REF!</definedName>
    <definedName name="표층기계전압단뎀재료비" localSheetId="1">#REF!</definedName>
    <definedName name="표층기계전압단뎀재료비">#REF!</definedName>
    <definedName name="표층기계전압마카담경비" localSheetId="1">#REF!</definedName>
    <definedName name="표층기계전압마카담경비">#REF!</definedName>
    <definedName name="표층기계전압마카담계" localSheetId="1">#REF!</definedName>
    <definedName name="표층기계전압마카담계">#REF!</definedName>
    <definedName name="표층기계전압마카담노무비" localSheetId="1">#REF!</definedName>
    <definedName name="표층기계전압마카담노무비">#REF!</definedName>
    <definedName name="표층기계전압마카담재료비" localSheetId="1">#REF!</definedName>
    <definedName name="표층기계전압마카담재료비">#REF!</definedName>
    <definedName name="표층기계전압타이어경비" localSheetId="1">#REF!</definedName>
    <definedName name="표층기계전압타이어경비">#REF!</definedName>
    <definedName name="표층기계전압타이어계" localSheetId="1">#REF!</definedName>
    <definedName name="표층기계전압타이어계">#REF!</definedName>
    <definedName name="표층기계전압타이어노무비" localSheetId="1">#REF!</definedName>
    <definedName name="표층기계전압타이어노무비">#REF!</definedName>
    <definedName name="표층기계전압타이어재료비" localSheetId="1">#REF!</definedName>
    <definedName name="표층기계전압타이어재료비">#REF!</definedName>
    <definedName name="표층기계포설경비" localSheetId="1">#REF!</definedName>
    <definedName name="표층기계포설경비">#REF!</definedName>
    <definedName name="표층기계포설계" localSheetId="1">#REF!</definedName>
    <definedName name="표층기계포설계">#REF!</definedName>
    <definedName name="표층기계포설노무비" localSheetId="1">#REF!</definedName>
    <definedName name="표층기계포설노무비">#REF!</definedName>
    <definedName name="표층기계포설재료비" localSheetId="1">#REF!</definedName>
    <definedName name="표층기계포설재료비">#REF!</definedName>
    <definedName name="표층소규모경비" localSheetId="1">#REF!</definedName>
    <definedName name="표층소규모경비">#REF!</definedName>
    <definedName name="표층소규모계" localSheetId="1">#REF!</definedName>
    <definedName name="표층소규모계">#REF!</definedName>
    <definedName name="표층소규모노무비" localSheetId="1">#REF!</definedName>
    <definedName name="표층소규모노무비">#REF!</definedName>
    <definedName name="표층소규모재료비" localSheetId="1">#REF!</definedName>
    <definedName name="표층소규모재료비">#REF!</definedName>
    <definedName name="표층소규모전압단뎀경비" localSheetId="1">#REF!</definedName>
    <definedName name="표층소규모전압단뎀경비">#REF!</definedName>
    <definedName name="표층소규모전압단뎀계" localSheetId="1">#REF!</definedName>
    <definedName name="표층소규모전압단뎀계">#REF!</definedName>
    <definedName name="표층소규모전압단뎀노무비" localSheetId="1">#REF!</definedName>
    <definedName name="표층소규모전압단뎀노무비">#REF!</definedName>
    <definedName name="표층소규모전압단뎀재료비" localSheetId="1">#REF!</definedName>
    <definedName name="표층소규모전압단뎀재료비">#REF!</definedName>
    <definedName name="표층소규모포설경비" localSheetId="1">#REF!</definedName>
    <definedName name="표층소규모포설경비">#REF!</definedName>
    <definedName name="표층소규모포설계" localSheetId="1">#REF!</definedName>
    <definedName name="표층소규모포설계">#REF!</definedName>
    <definedName name="표층소규모포설노무비" localSheetId="1">#REF!</definedName>
    <definedName name="표층소규모포설노무비">#REF!</definedName>
    <definedName name="표층소규모포설재료비" localSheetId="1">#REF!</definedName>
    <definedName name="표층소규모포설재료비">#REF!</definedName>
    <definedName name="표층인력경비" localSheetId="1">#REF!</definedName>
    <definedName name="표층인력경비">#REF!</definedName>
    <definedName name="표층인력계" localSheetId="1">#REF!</definedName>
    <definedName name="표층인력계">#REF!</definedName>
    <definedName name="표층인력노무비" localSheetId="1">#REF!</definedName>
    <definedName name="표층인력노무비">#REF!</definedName>
    <definedName name="표층인력살수경비" localSheetId="1">#REF!</definedName>
    <definedName name="표층인력살수경비">#REF!</definedName>
    <definedName name="표층인력살수계" localSheetId="1">#REF!</definedName>
    <definedName name="표층인력살수계">#REF!</definedName>
    <definedName name="표층인력살수노무비" localSheetId="1">#REF!</definedName>
    <definedName name="표층인력살수노무비">#REF!</definedName>
    <definedName name="표층인력살수재료비" localSheetId="1">#REF!</definedName>
    <definedName name="표층인력살수재료비">#REF!</definedName>
    <definedName name="표층인력재료비" localSheetId="1">#REF!</definedName>
    <definedName name="표층인력재료비">#REF!</definedName>
    <definedName name="표층인력전압단뎀경비" localSheetId="1">#REF!</definedName>
    <definedName name="표층인력전압단뎀경비">#REF!</definedName>
    <definedName name="표층인력전압단뎀계" localSheetId="1">#REF!</definedName>
    <definedName name="표층인력전압단뎀계">#REF!</definedName>
    <definedName name="표층인력전압단뎀노무비" localSheetId="1">#REF!</definedName>
    <definedName name="표층인력전압단뎀노무비">#REF!</definedName>
    <definedName name="표층인력전압단뎀재료비" localSheetId="1">#REF!</definedName>
    <definedName name="표층인력전압단뎀재료비">#REF!</definedName>
    <definedName name="표층인력전압마카담경비" localSheetId="1">#REF!</definedName>
    <definedName name="표층인력전압마카담경비">#REF!</definedName>
    <definedName name="표층인력전압마카담계" localSheetId="1">#REF!</definedName>
    <definedName name="표층인력전압마카담계">#REF!</definedName>
    <definedName name="표층인력전압마카담노무비" localSheetId="1">#REF!</definedName>
    <definedName name="표층인력전압마카담노무비">#REF!</definedName>
    <definedName name="표층인력전압마카담재료비" localSheetId="1">#REF!</definedName>
    <definedName name="표층인력전압마카담재료비">#REF!</definedName>
    <definedName name="표층인력전압타이어경비" localSheetId="1">#REF!</definedName>
    <definedName name="표층인력전압타이어경비">#REF!</definedName>
    <definedName name="표층인력전압타이어계" localSheetId="1">#REF!</definedName>
    <definedName name="표층인력전압타이어계">#REF!</definedName>
    <definedName name="표층인력전압타이어노무비" localSheetId="1">#REF!</definedName>
    <definedName name="표층인력전압타이어노무비">#REF!</definedName>
    <definedName name="표층인력전압타이어재료비" localSheetId="1">#REF!</definedName>
    <definedName name="표층인력전압타이어재료비">#REF!</definedName>
    <definedName name="표층인력포설경비" localSheetId="1">#REF!</definedName>
    <definedName name="표층인력포설경비">#REF!</definedName>
    <definedName name="표층인력포설계" localSheetId="1">#REF!</definedName>
    <definedName name="표층인력포설계">#REF!</definedName>
    <definedName name="표층인력포설노무비" localSheetId="1">#REF!</definedName>
    <definedName name="표층인력포설노무비">#REF!</definedName>
    <definedName name="표층인력포설재료비" localSheetId="1">#REF!</definedName>
    <definedName name="표층인력포설재료비">#REF!</definedName>
    <definedName name="표토제거" localSheetId="1">#REF!</definedName>
    <definedName name="표토제거">#REF!</definedName>
    <definedName name="표토제거답외구간" localSheetId="1">#REF!</definedName>
    <definedName name="표토제거답외구간">#REF!</definedName>
    <definedName name="풀">'[33]단가 및 재료비'!#REF!</definedName>
    <definedName name="품명">#N/A</definedName>
    <definedName name="품셈">#N/A</definedName>
    <definedName name="품셈공종1">#N/A</definedName>
    <definedName name="품셈총괄표">#REF!</definedName>
    <definedName name="품셈표준">#N/A</definedName>
    <definedName name="풍전2" hidden="1">{#N/A,#N/A,TRUE,"손익보고"}</definedName>
    <definedName name="프라임코팅75디스트리뷰우터3000경비" localSheetId="1">#REF!</definedName>
    <definedName name="프라임코팅75디스트리뷰우터3000경비">#REF!</definedName>
    <definedName name="프라임코팅75디스트리뷰우터3000계" localSheetId="1">#REF!</definedName>
    <definedName name="프라임코팅75디스트리뷰우터3000계">#REF!</definedName>
    <definedName name="프라임코팅75디스트리뷰우터3000노무비" localSheetId="1">#REF!</definedName>
    <definedName name="프라임코팅75디스트리뷰우터3000노무비">#REF!</definedName>
    <definedName name="프라임코팅75디스트리뷰우터3000살포경비" localSheetId="1">#REF!</definedName>
    <definedName name="프라임코팅75디스트리뷰우터3000살포경비">#REF!</definedName>
    <definedName name="프라임코팅75디스트리뷰우터3000살포계" localSheetId="1">#REF!</definedName>
    <definedName name="프라임코팅75디스트리뷰우터3000살포계">#REF!</definedName>
    <definedName name="프라임코팅75디스트리뷰우터3000살포노무비" localSheetId="1">#REF!</definedName>
    <definedName name="프라임코팅75디스트리뷰우터3000살포노무비">#REF!</definedName>
    <definedName name="프라임코팅75디스트리뷰우터3000살포재료비" localSheetId="1">#REF!</definedName>
    <definedName name="프라임코팅75디스트리뷰우터3000살포재료비">#REF!</definedName>
    <definedName name="프라임코팅75디스트리뷰우터3000용해비경비" localSheetId="1">#REF!</definedName>
    <definedName name="프라임코팅75디스트리뷰우터3000용해비경비">#REF!</definedName>
    <definedName name="프라임코팅75디스트리뷰우터3000용해비계" localSheetId="1">#REF!</definedName>
    <definedName name="프라임코팅75디스트리뷰우터3000용해비계">#REF!</definedName>
    <definedName name="프라임코팅75디스트리뷰우터3000용해비노무비" localSheetId="1">#REF!</definedName>
    <definedName name="프라임코팅75디스트리뷰우터3000용해비노무비">#REF!</definedName>
    <definedName name="프라임코팅75디스트리뷰우터3000용해비재료비" localSheetId="1">#REF!</definedName>
    <definedName name="프라임코팅75디스트리뷰우터3000용해비재료비">#REF!</definedName>
    <definedName name="프라임코팅75디스트리뷰우터3000인건비경비" localSheetId="1">#REF!</definedName>
    <definedName name="프라임코팅75디스트리뷰우터3000인건비경비">#REF!</definedName>
    <definedName name="프라임코팅75디스트리뷰우터3000인건비계" localSheetId="1">#REF!</definedName>
    <definedName name="프라임코팅75디스트리뷰우터3000인건비계">#REF!</definedName>
    <definedName name="프라임코팅75디스트리뷰우터3000인건비노무비" localSheetId="1">#REF!</definedName>
    <definedName name="프라임코팅75디스트리뷰우터3000인건비노무비">#REF!</definedName>
    <definedName name="프라임코팅75디스트리뷰우터3000인건비재료비" localSheetId="1">#REF!</definedName>
    <definedName name="프라임코팅75디스트리뷰우터3000인건비재료비">#REF!</definedName>
    <definedName name="프라임코팅75디스트리뷰우터3000재료비" localSheetId="1">#REF!</definedName>
    <definedName name="프라임코팅75디스트리뷰우터3000재료비">#REF!</definedName>
    <definedName name="프라임코팅75디스트리뷰우터3000청소비경비" localSheetId="1">#REF!</definedName>
    <definedName name="프라임코팅75디스트리뷰우터3000청소비경비">#REF!</definedName>
    <definedName name="프라임코팅75디스트리뷰우터3000청소비계" localSheetId="1">#REF!</definedName>
    <definedName name="프라임코팅75디스트리뷰우터3000청소비계">#REF!</definedName>
    <definedName name="프라임코팅75디스트리뷰우터3000청소비노무비" localSheetId="1">#REF!</definedName>
    <definedName name="프라임코팅75디스트리뷰우터3000청소비노무비">#REF!</definedName>
    <definedName name="프라임코팅75디스트리뷰우터3000청소비재료비" localSheetId="1">#REF!</definedName>
    <definedName name="프라임코팅75디스트리뷰우터3000청소비재료비">#REF!</definedName>
    <definedName name="프라임코팅75아스팔트스프레이어300경비" localSheetId="1">#REF!</definedName>
    <definedName name="프라임코팅75아스팔트스프레이어300경비">#REF!</definedName>
    <definedName name="프라임코팅75아스팔트스프레이어300계" localSheetId="1">#REF!</definedName>
    <definedName name="프라임코팅75아스팔트스프레이어300계">#REF!</definedName>
    <definedName name="프라임코팅75아스팔트스프레이어300노무비" localSheetId="1">#REF!</definedName>
    <definedName name="프라임코팅75아스팔트스프레이어300노무비">#REF!</definedName>
    <definedName name="프라임코팅75아스팔트스프레이어300살포경비" localSheetId="1">#REF!</definedName>
    <definedName name="프라임코팅75아스팔트스프레이어300살포경비">#REF!</definedName>
    <definedName name="프라임코팅75아스팔트스프레이어300살포계" localSheetId="1">#REF!</definedName>
    <definedName name="프라임코팅75아스팔트스프레이어300살포계">#REF!</definedName>
    <definedName name="프라임코팅75아스팔트스프레이어300살포노무비" localSheetId="1">#REF!</definedName>
    <definedName name="프라임코팅75아스팔트스프레이어300살포노무비">#REF!</definedName>
    <definedName name="프라임코팅75아스팔트스프레이어300살포재료비" localSheetId="1">#REF!</definedName>
    <definedName name="프라임코팅75아스팔트스프레이어300살포재료비">#REF!</definedName>
    <definedName name="프라임코팅75아스팔트스프레이어300용해비경비" localSheetId="1">#REF!</definedName>
    <definedName name="프라임코팅75아스팔트스프레이어300용해비경비">#REF!</definedName>
    <definedName name="프라임코팅75아스팔트스프레이어300용해비계" localSheetId="1">#REF!</definedName>
    <definedName name="프라임코팅75아스팔트스프레이어300용해비계">#REF!</definedName>
    <definedName name="프라임코팅75아스팔트스프레이어300용해비노무비" localSheetId="1">#REF!</definedName>
    <definedName name="프라임코팅75아스팔트스프레이어300용해비노무비">#REF!</definedName>
    <definedName name="프라임코팅75아스팔트스프레이어300용해비재료비" localSheetId="1">#REF!</definedName>
    <definedName name="프라임코팅75아스팔트스프레이어300용해비재료비">#REF!</definedName>
    <definedName name="프라임코팅75아스팔트스프레이어300인건비경비" localSheetId="1">#REF!</definedName>
    <definedName name="프라임코팅75아스팔트스프레이어300인건비경비">#REF!</definedName>
    <definedName name="프라임코팅75아스팔트스프레이어300인건비계" localSheetId="1">#REF!</definedName>
    <definedName name="프라임코팅75아스팔트스프레이어300인건비계">#REF!</definedName>
    <definedName name="프라임코팅75아스팔트스프레이어300인건비노무비" localSheetId="1">#REF!</definedName>
    <definedName name="프라임코팅75아스팔트스프레이어300인건비노무비">#REF!</definedName>
    <definedName name="프라임코팅75아스팔트스프레이어300인건비재료비" localSheetId="1">#REF!</definedName>
    <definedName name="프라임코팅75아스팔트스프레이어300인건비재료비">#REF!</definedName>
    <definedName name="프라임코팅75아스팔트스프레이어300재료비" localSheetId="1">#REF!</definedName>
    <definedName name="프라임코팅75아스팔트스프레이어300재료비">#REF!</definedName>
    <definedName name="프라임코팅75아스팔트스프레이어300청소비경비" localSheetId="1">#REF!</definedName>
    <definedName name="프라임코팅75아스팔트스프레이어300청소비경비">#REF!</definedName>
    <definedName name="프라임코팅75아스팔트스프레이어300청소비계" localSheetId="1">#REF!</definedName>
    <definedName name="프라임코팅75아스팔트스프레이어300청소비계">#REF!</definedName>
    <definedName name="프라임코팅75아스팔트스프레이어300청소비노무비" localSheetId="1">#REF!</definedName>
    <definedName name="프라임코팅75아스팔트스프레이어300청소비노무비">#REF!</definedName>
    <definedName name="프라임코팅75아스팔트스프레이어300청소비재료비" localSheetId="1">#REF!</definedName>
    <definedName name="프라임코팅75아스팔트스프레이어300청소비재료비">#REF!</definedName>
    <definedName name="플라타너스B8">[31]데이타!$E$552</definedName>
    <definedName name="플랜트">[34]노무!#REF!</definedName>
    <definedName name="플랜트기계설치공" localSheetId="1">#REF!</definedName>
    <definedName name="플랜트기계설치공">#REF!</definedName>
    <definedName name="플랜트기계설치공___0" localSheetId="1">#REF!</definedName>
    <definedName name="플랜트기계설치공___0">#REF!</definedName>
    <definedName name="플랜트기계설치공___2" localSheetId="1">#REF!</definedName>
    <definedName name="플랜트기계설치공___2">#REF!</definedName>
    <definedName name="플랜트배관공" localSheetId="1">#REF!</definedName>
    <definedName name="플랜트배관공">#REF!</definedName>
    <definedName name="플랜트배관공___0" localSheetId="1">#REF!</definedName>
    <definedName name="플랜트배관공___0">#REF!</definedName>
    <definedName name="플랜트배관공___2" localSheetId="1">#REF!</definedName>
    <definedName name="플랜트배관공___2">#REF!</definedName>
    <definedName name="플랜트용접공" localSheetId="1">#REF!</definedName>
    <definedName name="플랜트용접공">#REF!</definedName>
    <definedName name="플랜트용접공___0" localSheetId="1">#REF!</definedName>
    <definedName name="플랜트용접공___0">#REF!</definedName>
    <definedName name="플랜트용접공___2" localSheetId="1">#REF!</definedName>
    <definedName name="플랜트용접공___2">#REF!</definedName>
    <definedName name="플랜트전공" localSheetId="1">#REF!</definedName>
    <definedName name="플랜트전공">#REF!</definedName>
    <definedName name="플랜트전공___0" localSheetId="1">#REF!</definedName>
    <definedName name="플랜트전공___0">#REF!</definedName>
    <definedName name="플랜트전공___2" localSheetId="1">#REF!</definedName>
    <definedName name="플랜트전공___2">#REF!</definedName>
    <definedName name="플랜트제관공" localSheetId="1">#REF!</definedName>
    <definedName name="플랜트제관공">#REF!</definedName>
    <definedName name="플랜트제관공___0" localSheetId="1">#REF!</definedName>
    <definedName name="플랜트제관공___0">#REF!</definedName>
    <definedName name="플랜트제관공___2" localSheetId="1">#REF!</definedName>
    <definedName name="플랜트제관공___2">#REF!</definedName>
    <definedName name="플레이트콤펙터1.5경비">[33]중기사용료산출근거!$G$2330</definedName>
    <definedName name="플레이트콤펙터1.5노무비">[33]중기사용료산출근거!$G$2334</definedName>
    <definedName name="플레이트콤펙터1.5재료비">[33]중기사용료산출근거!$G$2338</definedName>
    <definedName name="플레이트콤펙터경비" localSheetId="1">#REF!</definedName>
    <definedName name="플레이트콤펙터경비">#REF!</definedName>
    <definedName name="플레이트콤펙터계" localSheetId="1">#REF!</definedName>
    <definedName name="플레이트콤펙터계">#REF!</definedName>
    <definedName name="플레이트콤펙터노무비" localSheetId="1">#REF!</definedName>
    <definedName name="플레이트콤펙터노무비">#REF!</definedName>
    <definedName name="플레이트콤펙터재료비" localSheetId="1">#REF!</definedName>
    <definedName name="플레이트콤펙터재료비">#REF!</definedName>
    <definedName name="피라칸사스H1.0" localSheetId="1">#REF!</definedName>
    <definedName name="피라칸사스H1.0">#REF!</definedName>
    <definedName name="피라칸사스H1.0경" localSheetId="1">#REF!</definedName>
    <definedName name="피라칸사스H1.0경">#REF!</definedName>
    <definedName name="피라칸사스H1.0노" localSheetId="1">#REF!</definedName>
    <definedName name="피라칸사스H1.0노">#REF!</definedName>
    <definedName name="피라칸사스H1.0재" localSheetId="1">#REF!</definedName>
    <definedName name="피라칸사스H1.0재">#REF!</definedName>
    <definedName name="ㅎ" localSheetId="0">BlankMacro1</definedName>
    <definedName name="ㅎ">BlankMacro1</definedName>
    <definedName name="ㅎ1" localSheetId="1">#REF!</definedName>
    <definedName name="ㅎ1">#REF!</definedName>
    <definedName name="ㅎ314" localSheetId="1">#REF!</definedName>
    <definedName name="ㅎ314">#REF!</definedName>
    <definedName name="ㅎ384">#N/A</definedName>
    <definedName name="ㅎㄱ" localSheetId="0">BlankMacro1</definedName>
    <definedName name="ㅎㄱ">BlankMacro1</definedName>
    <definedName name="ㅎㄷ" hidden="1">[14]Sheet13!$O$202:$O$271</definedName>
    <definedName name="ㅎㄹ" localSheetId="0" hidden="1">#REF!</definedName>
    <definedName name="ㅎㄹ" hidden="1">#REF!</definedName>
    <definedName name="ㅎㄹㅇㅀ" hidden="1">{#N/A,#N/A,FALSE,"부대1"}</definedName>
    <definedName name="ㅎㄹ오하ㅓ"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ㄹ오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로ㅓ" hidden="1">{#N/A,#N/A,FALSE,"운반시간"}</definedName>
    <definedName name="ㅎㅀ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ㅅㅎ" localSheetId="0">BlankMacro1</definedName>
    <definedName name="ㅎㅅㅎ">BlankMacro1</definedName>
    <definedName name="ㅎㅇㄶㄷㄱ" localSheetId="0" hidden="1">#REF!</definedName>
    <definedName name="ㅎㅇㄶㄷㄱ" hidden="1">#REF!</definedName>
    <definedName name="ㅎㅇㄶㅇㄴ" hidden="1">[14]Sheet14!$Q$45:$AT$45</definedName>
    <definedName name="ㅎㅇㅀㅇㅀㅇㅎ" hidden="1">{#N/A,#N/A,FALSE,"표지목차"}</definedName>
    <definedName name="ㅎㅇㅇㅀㅎㄹ" hidden="1">{#N/A,#N/A,FALSE,"속도"}</definedName>
    <definedName name="ㅎㅎ" hidden="1">#REF!</definedName>
    <definedName name="ㅎㅎㅎ" localSheetId="0">#REF!</definedName>
    <definedName name="ㅎㅎㅎ" localSheetId="5" hidden="1">{"'용역비'!$A$4:$C$8"}</definedName>
    <definedName name="ㅎㅎㅎ" localSheetId="1" hidden="1">{"'용역비'!$A$4:$C$8"}</definedName>
    <definedName name="ㅎㅎㅎ" hidden="1">{"'용역비'!$A$4:$C$8"}</definedName>
    <definedName name="ㅎㅎㅎ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#REF!</definedName>
    <definedName name="ㅎㅎㅎㅎㅎㅎ" localSheetId="1">#REF!</definedName>
    <definedName name="ㅎㅎㅎㅎㅎㅎ">#REF!</definedName>
    <definedName name="ㅎㅎㅎㅎㅎㅎㅎ" localSheetId="1">BlankMacro1</definedName>
    <definedName name="ㅎㅎㅎㅎㅎㅎㅎ">BlankMacro1</definedName>
    <definedName name="ㅎㅎㅎㅎㅎㅎㅎㅎㅎㅎㅎㅎㅎ" localSheetId="1">#REF!</definedName>
    <definedName name="ㅎㅎㅎㅎㅎㅎㅎㅎㅎㅎㅎㅎㅎ">#REF!</definedName>
    <definedName name="ㅎ휴" localSheetId="1">BlankMacro1</definedName>
    <definedName name="ㅎ휴">BlankMacro1</definedName>
    <definedName name="하">#N/A</definedName>
    <definedName name="하단">#N/A</definedName>
    <definedName name="하단구분">#N/A</definedName>
    <definedName name="하도" localSheetId="5" hidden="1">{#N/A,#N/A,FALSE,"이정표"}</definedName>
    <definedName name="하도" localSheetId="1" hidden="1">{#N/A,#N/A,FALSE,"이정표"}</definedName>
    <definedName name="하도" hidden="1">{#N/A,#N/A,FALSE,"이정표"}</definedName>
    <definedName name="하도급1">#REF!</definedName>
    <definedName name="하도급2" localSheetId="1">#REF!</definedName>
    <definedName name="하도급2">#REF!</definedName>
    <definedName name="하도급3" localSheetId="1">#REF!</definedName>
    <definedName name="하도급3">#REF!</definedName>
    <definedName name="하도급4" localSheetId="1">#REF!</definedName>
    <definedName name="하도급4">#REF!</definedName>
    <definedName name="하도급5" localSheetId="1">#REF!</definedName>
    <definedName name="하도급5">#REF!</definedName>
    <definedName name="하도급6" localSheetId="1">#REF!</definedName>
    <definedName name="하도급6">#REF!</definedName>
    <definedName name="하도급ㄴ역" localSheetId="1">#REF!</definedName>
    <definedName name="하도급ㄴ역">#REF!</definedName>
    <definedName name="하도급내역" localSheetId="1">#REF!</definedName>
    <definedName name="하도급내역">#REF!</definedName>
    <definedName name="하도급사항" localSheetId="1">#REF!</definedName>
    <definedName name="하도급사항">#REF!</definedName>
    <definedName name="하도급원가1" localSheetId="1">#REF!</definedName>
    <definedName name="하도급원가1">#REF!</definedName>
    <definedName name="하도급원가2" localSheetId="1">#REF!</definedName>
    <definedName name="하도급원가2">#REF!</definedName>
    <definedName name="하도내역" localSheetId="1">#REF!</definedName>
    <definedName name="하도내역">#REF!</definedName>
    <definedName name="하도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원가" localSheetId="1">#REF!</definedName>
    <definedName name="하도원가">#REF!</definedName>
    <definedName name="하도집계" localSheetId="1">#REF!</definedName>
    <definedName name="하도집계">#REF!</definedName>
    <definedName name="하동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부" localSheetId="0">#REF!</definedName>
    <definedName name="하부">#REF!</definedName>
    <definedName name="하부슬라브" localSheetId="0">#REF!</definedName>
    <definedName name="하부슬라브" localSheetId="1">#REF!</definedName>
    <definedName name="하부슬라브">#REF!</definedName>
    <definedName name="하상유지공" localSheetId="1">#REF!</definedName>
    <definedName name="하상유지공">#REF!</definedName>
    <definedName name="하수도2"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암거" localSheetId="5" hidden="1">{#N/A,#N/A,FALSE,"포장단가"}</definedName>
    <definedName name="하수암거" localSheetId="1" hidden="1">{#N/A,#N/A,FALSE,"포장단가"}</definedName>
    <definedName name="하수암거" hidden="1">{#N/A,#N/A,FALSE,"포장단가"}</definedName>
    <definedName name="하아드">#N/A</definedName>
    <definedName name="하중" localSheetId="0">#REF!</definedName>
    <definedName name="하중">#REF!</definedName>
    <definedName name="하추리" localSheetId="1">원가계산서!하추리</definedName>
    <definedName name="하추리">[6]!하추리</definedName>
    <definedName name="하하" localSheetId="1">#REF!</definedName>
    <definedName name="하하">#REF!</definedName>
    <definedName name="하한선" localSheetId="5" hidden="1">{#N/A,#N/A,FALSE,"배수2"}</definedName>
    <definedName name="하한선" localSheetId="1" hidden="1">{#N/A,#N/A,FALSE,"배수2"}</definedName>
    <definedName name="하한선" hidden="1">{#N/A,#N/A,FALSE,"배수2"}</definedName>
    <definedName name="학교">#REF!</definedName>
    <definedName name="학교2" localSheetId="1">#REF!</definedName>
    <definedName name="학교2">#REF!</definedName>
    <definedName name="한" localSheetId="5" hidden="1">#REF!</definedName>
    <definedName name="한" localSheetId="1" hidden="1">#REF!</definedName>
    <definedName name="한" hidden="1">#REF!</definedName>
    <definedName name="한라구절초" localSheetId="0">#REF!</definedName>
    <definedName name="한라구절초" localSheetId="1">#REF!</definedName>
    <definedName name="한라구절초">#REF!</definedName>
    <definedName name="한전수탁공사비2" localSheetId="1">#REF!</definedName>
    <definedName name="한전수탁공사비2">#REF!</definedName>
    <definedName name="한전수탁비">#REF!</definedName>
    <definedName name="할석공" localSheetId="1">#REF!</definedName>
    <definedName name="할석공">#REF!</definedName>
    <definedName name="함1" localSheetId="1">#REF!</definedName>
    <definedName name="함1">#REF!</definedName>
    <definedName name="함2" localSheetId="1">#REF!</definedName>
    <definedName name="함2">#REF!</definedName>
    <definedName name="함판3" localSheetId="1">#REF!</definedName>
    <definedName name="함판3">#REF!</definedName>
    <definedName name="합______________계" localSheetId="1">#REF!</definedName>
    <definedName name="합______________계">#REF!</definedName>
    <definedName name="합_________계" localSheetId="1">#REF!</definedName>
    <definedName name="합_________계">#REF!</definedName>
    <definedName name="합_______계" localSheetId="1">#REF!</definedName>
    <definedName name="합_______계">#REF!</definedName>
    <definedName name="합37a" localSheetId="1">#REF!</definedName>
    <definedName name="합37a">#REF!</definedName>
    <definedName name="합37함" localSheetId="1">#REF!</definedName>
    <definedName name="합37함">#REF!</definedName>
    <definedName name="합3함7" localSheetId="1">#REF!</definedName>
    <definedName name="합3함7">#REF!</definedName>
    <definedName name="합계" localSheetId="1">#REF!</definedName>
    <definedName name="합계">#REF!</definedName>
    <definedName name="합계전류" localSheetId="1">#REF!</definedName>
    <definedName name="합계전류">#REF!</definedName>
    <definedName name="합계전류1" localSheetId="1">#REF!</definedName>
    <definedName name="합계전류1">#REF!</definedName>
    <definedName name="합계전류2" localSheetId="1">#REF!</definedName>
    <definedName name="합계전류2">#REF!</definedName>
    <definedName name="합계전류3" localSheetId="1">#REF!</definedName>
    <definedName name="합계전류3">#REF!</definedName>
    <definedName name="합계전류4" localSheetId="1">#REF!</definedName>
    <definedName name="합계전류4">#REF!</definedName>
    <definedName name="합계전류5" localSheetId="1">#REF!</definedName>
    <definedName name="합계전류5">#REF!</definedName>
    <definedName name="합계전류6" localSheetId="1">#REF!</definedName>
    <definedName name="합계전류6">#REF!</definedName>
    <definedName name="합계전류7" localSheetId="1">#REF!</definedName>
    <definedName name="합계전류7">#REF!</definedName>
    <definedName name="합계전류A" localSheetId="1">#REF!</definedName>
    <definedName name="합계전류A">#REF!</definedName>
    <definedName name="합판1회1" localSheetId="1">#REF!</definedName>
    <definedName name="합판1회1">#REF!</definedName>
    <definedName name="합판1회2" localSheetId="1">#REF!</definedName>
    <definedName name="합판1회2">#REF!</definedName>
    <definedName name="합판3" localSheetId="1">#REF!</definedName>
    <definedName name="합판3">#REF!</definedName>
    <definedName name="합판31" localSheetId="1">#REF!</definedName>
    <definedName name="합판31">#REF!</definedName>
    <definedName name="합판317" localSheetId="1">#REF!</definedName>
    <definedName name="합판317">#REF!</definedName>
    <definedName name="합판371" localSheetId="1">#REF!</definedName>
    <definedName name="합판371">#REF!</definedName>
    <definedName name="합판3함" localSheetId="1">#REF!</definedName>
    <definedName name="합판3함">#REF!</definedName>
    <definedName name="합판3회1" localSheetId="1">#REF!</definedName>
    <definedName name="합판3회1">#REF!</definedName>
    <definedName name="합판3회2" localSheetId="1">#REF!</definedName>
    <definedName name="합판3회2">#REF!</definedName>
    <definedName name="합판4" localSheetId="1">#REF!</definedName>
    <definedName name="합판4">#REF!</definedName>
    <definedName name="합판4회1" localSheetId="1">#REF!</definedName>
    <definedName name="합판4회1">#REF!</definedName>
    <definedName name="합판4회2" localSheetId="1">#REF!</definedName>
    <definedName name="합판4회2">#REF!</definedName>
    <definedName name="합판6" localSheetId="1">#REF!</definedName>
    <definedName name="합판6">#REF!</definedName>
    <definedName name="합판6회1" localSheetId="1">#REF!</definedName>
    <definedName name="합판6회1">#REF!</definedName>
    <definedName name="합판6회2" localSheetId="1">#REF!</definedName>
    <definedName name="합판6회2">#REF!</definedName>
    <definedName name="합판731" localSheetId="1">#REF!</definedName>
    <definedName name="합판731">#REF!</definedName>
    <definedName name="합판거푸집">#REF!</definedName>
    <definedName name="항타비1" localSheetId="1">#REF!</definedName>
    <definedName name="항타비1">#REF!</definedName>
    <definedName name="항타비2" localSheetId="1">#REF!</definedName>
    <definedName name="항타비2">#REF!</definedName>
    <definedName name="해당화" localSheetId="0">#REF!</definedName>
    <definedName name="해당화" localSheetId="1">#REF!</definedName>
    <definedName name="해당화">#REF!</definedName>
    <definedName name="해당화H1.0" localSheetId="1">#REF!</definedName>
    <definedName name="해당화H1.0">#REF!</definedName>
    <definedName name="해당화H1.0경" localSheetId="1">#REF!</definedName>
    <definedName name="해당화H1.0경">#REF!</definedName>
    <definedName name="해당화H1.0노" localSheetId="1">#REF!</definedName>
    <definedName name="해당화H1.0노">#REF!</definedName>
    <definedName name="해당화H1.0재" localSheetId="1">#REF!</definedName>
    <definedName name="해당화H1.0재">#REF!</definedName>
    <definedName name="해머계수" localSheetId="1">#REF!</definedName>
    <definedName name="해머계수">#REF!</definedName>
    <definedName name="해송H2.0경" localSheetId="1">#REF!</definedName>
    <definedName name="해송H2.0경">#REF!</definedName>
    <definedName name="해송H2.0노" localSheetId="1">#REF!</definedName>
    <definedName name="해송H2.0노">#REF!</definedName>
    <definedName name="해송H2.0재" localSheetId="1">#REF!</definedName>
    <definedName name="해송H2.0재">#REF!</definedName>
    <definedName name="해송H2.5" localSheetId="1">#REF!</definedName>
    <definedName name="해송H2.5">#REF!</definedName>
    <definedName name="해송H2.5경" localSheetId="1">#REF!</definedName>
    <definedName name="해송H2.5경">#REF!</definedName>
    <definedName name="해송H2.5노" localSheetId="1">#REF!</definedName>
    <definedName name="해송H2.5노">#REF!</definedName>
    <definedName name="해송H2.5재" localSheetId="1">#REF!</definedName>
    <definedName name="해송H2.5재">#REF!</definedName>
    <definedName name="해송H3.5경" localSheetId="1">#REF!</definedName>
    <definedName name="해송H3.5경">#REF!</definedName>
    <definedName name="해송H3.5노" localSheetId="1">#REF!</definedName>
    <definedName name="해송H3.5노">#REF!</definedName>
    <definedName name="해송H3.5재" localSheetId="1">#REF!</definedName>
    <definedName name="해송H3.5재">#REF!</definedName>
    <definedName name="해송W1.0경" localSheetId="1">#REF!</definedName>
    <definedName name="해송W1.0경">#REF!</definedName>
    <definedName name="해송W1.0노" localSheetId="1">#REF!</definedName>
    <definedName name="해송W1.0노">#REF!</definedName>
    <definedName name="해송W1.0재" localSheetId="1">#REF!</definedName>
    <definedName name="해송W1.0재">#REF!</definedName>
    <definedName name="해송W1.2경" localSheetId="1">#REF!</definedName>
    <definedName name="해송W1.2경">#REF!</definedName>
    <definedName name="해송W1.2노" localSheetId="1">#REF!</definedName>
    <definedName name="해송W1.2노">#REF!</definedName>
    <definedName name="해송W1.2재" localSheetId="1">#REF!</definedName>
    <definedName name="해송W1.2재">#REF!</definedName>
    <definedName name="허용지반반력">70</definedName>
    <definedName name="허ㅑㅣ" localSheetId="1">#REF!</definedName>
    <definedName name="허ㅑㅣ">#REF!</definedName>
    <definedName name="헌치1" localSheetId="0">#REF!</definedName>
    <definedName name="헌치1">#REF!</definedName>
    <definedName name="헌치2" localSheetId="0">#REF!</definedName>
    <definedName name="헌치2">#REF!</definedName>
    <definedName name="헌치H" localSheetId="0">#REF!</definedName>
    <definedName name="헌치H" localSheetId="1">#REF!</definedName>
    <definedName name="헌치H">#REF!</definedName>
    <definedName name="헌치V" localSheetId="0">#REF!</definedName>
    <definedName name="헌치V" localSheetId="1">#REF!</definedName>
    <definedName name="헌치V">#REF!</definedName>
    <definedName name="현도사" localSheetId="1">#REF!</definedName>
    <definedName name="현도사">#REF!</definedName>
    <definedName name="현리간" hidden="1">{"'광피스표'!$A$3:$N$54"}</definedName>
    <definedName name="현장" localSheetId="1">#REF!</definedName>
    <definedName name="현장">#REF!</definedName>
    <definedName name="현천기자재비" localSheetId="1">#REF!</definedName>
    <definedName name="현천기자재비">#REF!</definedName>
    <definedName name="협" localSheetId="5" hidden="1">{#N/A,#N/A,FALSE,"배수2"}</definedName>
    <definedName name="협" localSheetId="1" hidden="1">{#N/A,#N/A,FALSE,"배수2"}</definedName>
    <definedName name="협" hidden="1">{#N/A,#N/A,FALSE,"배수2"}</definedName>
    <definedName name="협력" localSheetId="5" hidden="1">{#N/A,#N/A,FALSE,"포장2"}</definedName>
    <definedName name="협력" localSheetId="1" hidden="1">{#N/A,#N/A,FALSE,"포장2"}</definedName>
    <definedName name="협력" hidden="1">{#N/A,#N/A,FALSE,"포장2"}</definedName>
    <definedName name="협력업체" localSheetId="5" hidden="1">{#N/A,#N/A,FALSE,"포장2"}</definedName>
    <definedName name="협력업체" localSheetId="1" hidden="1">{#N/A,#N/A,FALSE,"포장2"}</definedName>
    <definedName name="협력업체" hidden="1">{#N/A,#N/A,FALSE,"포장2"}</definedName>
    <definedName name="협죽도H0.8">#REF!</definedName>
    <definedName name="협죽도H0.8경" localSheetId="1">#REF!</definedName>
    <definedName name="협죽도H0.8경">#REF!</definedName>
    <definedName name="협죽도H0.8노" localSheetId="1">#REF!</definedName>
    <definedName name="협죽도H0.8노">#REF!</definedName>
    <definedName name="협죽도H0.8재" localSheetId="1">#REF!</definedName>
    <definedName name="협죽도H0.8재">#REF!</definedName>
    <definedName name="협죽도H1.0" localSheetId="1">#REF!</definedName>
    <definedName name="협죽도H1.0">#REF!</definedName>
    <definedName name="협죽도H1.0경" localSheetId="1">#REF!</definedName>
    <definedName name="협죽도H1.0경">#REF!</definedName>
    <definedName name="협죽도H1.0노" localSheetId="1">#REF!</definedName>
    <definedName name="협죽도H1.0노">#REF!</definedName>
    <definedName name="협죽도H1.0재" localSheetId="1">#REF!</definedName>
    <definedName name="협죽도H1.0재">#REF!</definedName>
    <definedName name="협철" localSheetId="5" hidden="1">{#N/A,#N/A,FALSE,"포장2"}</definedName>
    <definedName name="협철" localSheetId="1" hidden="1">{#N/A,#N/A,FALSE,"포장2"}</definedName>
    <definedName name="협철" hidden="1">{#N/A,#N/A,FALSE,"포장2"}</definedName>
    <definedName name="협토" localSheetId="5" hidden="1">{#N/A,#N/A,FALSE,"포장1";#N/A,#N/A,FALSE,"포장1"}</definedName>
    <definedName name="협토" localSheetId="1" hidden="1">{#N/A,#N/A,FALSE,"포장1";#N/A,#N/A,FALSE,"포장1"}</definedName>
    <definedName name="협토" hidden="1">{#N/A,#N/A,FALSE,"포장1";#N/A,#N/A,FALSE,"포장1"}</definedName>
    <definedName name="협토1" localSheetId="5" hidden="1">{#N/A,#N/A,FALSE,"포장2"}</definedName>
    <definedName name="협토1" localSheetId="1" hidden="1">{#N/A,#N/A,FALSE,"포장2"}</definedName>
    <definedName name="협토1" hidden="1">{#N/A,#N/A,FALSE,"포장2"}</definedName>
    <definedName name="협토자재" localSheetId="5" hidden="1">{#N/A,#N/A,FALSE,"포장2"}</definedName>
    <definedName name="협토자재" localSheetId="1" hidden="1">{#N/A,#N/A,FALSE,"포장2"}</definedName>
    <definedName name="협토자재" hidden="1">{#N/A,#N/A,FALSE,"포장2"}</definedName>
    <definedName name="형식" localSheetId="0">#REF!</definedName>
    <definedName name="형식">#REF!</definedName>
    <definedName name="형제" localSheetId="5" hidden="1">{#N/A,#N/A,FALSE,"포장2"}</definedName>
    <definedName name="형제" localSheetId="1" hidden="1">{#N/A,#N/A,FALSE,"포장2"}</definedName>
    <definedName name="형제" hidden="1">{#N/A,#N/A,FALSE,"포장2"}</definedName>
    <definedName name="형틀" localSheetId="0">#REF!</definedName>
    <definedName name="형틀">#REF!</definedName>
    <definedName name="형틀목">[34]노무!#REF!</definedName>
    <definedName name="형틀목공" localSheetId="1">#REF!</definedName>
    <definedName name="형틀목공">#REF!</definedName>
    <definedName name="형틀목공___0" localSheetId="1">#REF!</definedName>
    <definedName name="형틀목공___0">#REF!</definedName>
    <definedName name="형틀목공___2" localSheetId="1">#REF!</definedName>
    <definedName name="형틀목공___2">#REF!</definedName>
    <definedName name="호"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도R6">#REF!</definedName>
    <definedName name="호도R6경" localSheetId="1">#REF!</definedName>
    <definedName name="호도R6경">#REF!</definedName>
    <definedName name="호도R6노" localSheetId="1">#REF!</definedName>
    <definedName name="호도R6노">#REF!</definedName>
    <definedName name="호도R6재" localSheetId="1">#REF!</definedName>
    <definedName name="호도R6재">#REF!</definedName>
    <definedName name="호도R8경" localSheetId="1">#REF!</definedName>
    <definedName name="호도R8경">#REF!</definedName>
    <definedName name="호도R8노" localSheetId="1">#REF!</definedName>
    <definedName name="호도R8노">#REF!</definedName>
    <definedName name="호도R8재" localSheetId="1">#REF!</definedName>
    <definedName name="호도R8재">#REF!</definedName>
    <definedName name="호박" localSheetId="1">#REF!</definedName>
    <definedName name="호박">#REF!</definedName>
    <definedName name="호표목록" localSheetId="1">BlankMacro1</definedName>
    <definedName name="호표목록">BlankMacro1</definedName>
    <definedName name="호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 localSheetId="5" hidden="1">{#N/A,#N/A,FALSE,"부대1"}</definedName>
    <definedName name="호호" localSheetId="1" hidden="1">{#N/A,#N/A,FALSE,"부대1"}</definedName>
    <definedName name="호호" hidden="1">{#N/A,#N/A,FALSE,"부대1"}</definedName>
    <definedName name="호호호호">#REF!</definedName>
    <definedName name="호ㅓㅏ" localSheetId="1">#REF!</definedName>
    <definedName name="호ㅓㅏ">#REF!</definedName>
    <definedName name="호ㅓㅗ" hidden="1">{#N/A,#N/A,FALSE,"포장1";#N/A,#N/A,FALSE,"포장1"}</definedName>
    <definedName name="홈통받이수량" localSheetId="0">#REF!</definedName>
    <definedName name="홈통받이수량">#N/A</definedName>
    <definedName name="홍단풍" localSheetId="0">#REF!</definedName>
    <definedName name="홍단풍" localSheetId="1">#REF!</definedName>
    <definedName name="홍단풍">#REF!</definedName>
    <definedName name="홍단풍R10" localSheetId="1">#REF!</definedName>
    <definedName name="홍단풍R10">#REF!</definedName>
    <definedName name="홍단풍R10경" localSheetId="1">#REF!</definedName>
    <definedName name="홍단풍R10경">#REF!</definedName>
    <definedName name="홍단풍R10노" localSheetId="1">#REF!</definedName>
    <definedName name="홍단풍R10노">#REF!</definedName>
    <definedName name="홍단풍R10재" localSheetId="1">#REF!</definedName>
    <definedName name="홍단풍R10재">#REF!</definedName>
    <definedName name="홍ㄹㄴㄷㄱ" localSheetId="0" hidden="1">#REF!</definedName>
    <definedName name="홍ㄹㄴㄷㄱ" hidden="1">#REF!</definedName>
    <definedName name="화강석두껍돌">15992</definedName>
    <definedName name="화강석두껍돌100">29319</definedName>
    <definedName name="화강석판석30">53306</definedName>
    <definedName name="화살H0.8" localSheetId="1">#REF!</definedName>
    <definedName name="화살H0.8">#REF!</definedName>
    <definedName name="화살H0.8경" localSheetId="1">#REF!</definedName>
    <definedName name="화살H0.8경">#REF!</definedName>
    <definedName name="화살H0.8노" localSheetId="1">#REF!</definedName>
    <definedName name="화살H0.8노">#REF!</definedName>
    <definedName name="화살H0.8재" localSheetId="1">#REF!</definedName>
    <definedName name="화살H0.8재">#REF!</definedName>
    <definedName name="화약취급공" localSheetId="1">#REF!</definedName>
    <definedName name="화약취급공">#REF!</definedName>
    <definedName name="확인" localSheetId="0">BlankMacro1</definedName>
    <definedName name="확인">BlankMacro1</definedName>
    <definedName name="확폭수량" localSheetId="0">#REF!</definedName>
    <definedName name="확폭수량" localSheetId="1">#REF!</definedName>
    <definedName name="확폭수량">#REF!</definedName>
    <definedName name="확폭수량집계" localSheetId="1">#REF!</definedName>
    <definedName name="확폭수량집계">#REF!</definedName>
    <definedName name="환" localSheetId="1">#REF!</definedName>
    <definedName name="환">#REF!</definedName>
    <definedName name="환경보전비요율" localSheetId="1">#REF!</definedName>
    <definedName name="환경보전비요율">#REF!</definedName>
    <definedName name="환율">'[37]기계경비(시간당)'!$D$21</definedName>
    <definedName name="환토선">#N/A</definedName>
    <definedName name="활석">[34]노무!#REF!</definedName>
    <definedName name="활하중" localSheetId="0">#REF!</definedName>
    <definedName name="활하중">#REF!</definedName>
    <definedName name="활하중1" localSheetId="0">#REF!</definedName>
    <definedName name="활하중1">#REF!</definedName>
    <definedName name="활하중2" localSheetId="0">#REF!</definedName>
    <definedName name="활하중2">#REF!</definedName>
    <definedName name="황" localSheetId="1">원가계산서!황</definedName>
    <definedName name="황">[6]!황</definedName>
    <definedName name="회사명" localSheetId="1">#REF!</definedName>
    <definedName name="회사명">#REF!</definedName>
    <definedName name="회양목H0.3노" localSheetId="1">#REF!</definedName>
    <definedName name="회양목H0.3노">#REF!</definedName>
    <definedName name="회양목H0.3재" localSheetId="1">#REF!</definedName>
    <definedName name="회양목H0.3재">#REF!</definedName>
    <definedName name="회양목H1.0" localSheetId="1">#REF!</definedName>
    <definedName name="회양목H1.0">#REF!</definedName>
    <definedName name="회양목H1.0경" localSheetId="1">#REF!</definedName>
    <definedName name="회양목H1.0경">#REF!</definedName>
    <definedName name="회양목H1.0노" localSheetId="1">#REF!</definedName>
    <definedName name="회양목H1.0노">#REF!</definedName>
    <definedName name="회양목H1.0재" localSheetId="1">#REF!</definedName>
    <definedName name="회양목H1.0재">#REF!</definedName>
    <definedName name="회화R10" localSheetId="1">#REF!</definedName>
    <definedName name="회화R10">#REF!</definedName>
    <definedName name="회화R10경" localSheetId="1">#REF!</definedName>
    <definedName name="회화R10경">#REF!</definedName>
    <definedName name="회화R10노" localSheetId="1">#REF!</definedName>
    <definedName name="회화R10노">#REF!</definedName>
    <definedName name="회화R10재" localSheetId="1">#REF!</definedName>
    <definedName name="회화R10재">#REF!</definedName>
    <definedName name="횡단보도보차도경계석수량산출" localSheetId="0">#REF!</definedName>
    <definedName name="횡단보도보차도경계석수량산출">#REF!</definedName>
    <definedName name="횡단보도보차도경계석현황" localSheetId="0">#REF!</definedName>
    <definedName name="횡단보도보차도경계석현황">#REF!</definedName>
    <definedName name="횡배수관공개소별명세" localSheetId="0">#REF!</definedName>
    <definedName name="횡배수관공개소별명세">#REF!</definedName>
    <definedName name="횡배수관공집계표" localSheetId="0">#REF!</definedName>
    <definedName name="횡배수관공집계표">#REF!</definedName>
    <definedName name="횡배수관구체단위수량산출" localSheetId="0">#REF!</definedName>
    <definedName name="횡배수관구체단위수량산출">#REF!</definedName>
    <definedName name="횡배수관구체수량산출" localSheetId="0">#REF!</definedName>
    <definedName name="횡배수관구체수량산출">#REF!</definedName>
    <definedName name="횡배수관구체토공단위수량산출" localSheetId="0">#REF!</definedName>
    <definedName name="횡배수관구체토공단위수량산출">#REF!</definedName>
    <definedName name="횡배수관구체토공단위수량산출제목" localSheetId="0">#REF!</definedName>
    <definedName name="횡배수관구체토공단위수량산출제목">#REF!</definedName>
    <definedName name="횡배수관날개벽단위수량산출" localSheetId="0">#REF!</definedName>
    <definedName name="횡배수관날개벽단위수량산출">#REF!</definedName>
    <definedName name="횡배수관날개벽수량산출" localSheetId="0">#REF!</definedName>
    <definedName name="횡배수관날개벽수량산출">#REF!</definedName>
    <definedName name="횡배수관날개벽연결차수벽" localSheetId="0">#REF!</definedName>
    <definedName name="횡배수관날개벽연결차수벽">#REF!</definedName>
    <definedName name="횡배수관차수벽수량산출" localSheetId="0">#REF!</definedName>
    <definedName name="횡배수관차수벽수량산출">#REF!</definedName>
    <definedName name="횡배수단위" localSheetId="0">#REF!</definedName>
    <definedName name="횡배수단위">#REF!</definedName>
    <definedName name="효" localSheetId="1">#REF!</definedName>
    <definedName name="효">#REF!</definedName>
    <definedName name="효명">#N/A</definedName>
    <definedName name="후박H2.5" localSheetId="1">#REF!</definedName>
    <definedName name="후박H2.5">#REF!</definedName>
    <definedName name="후박R6경" localSheetId="1">#REF!</definedName>
    <definedName name="후박R6경">#REF!</definedName>
    <definedName name="후박R6노" localSheetId="1">#REF!</definedName>
    <definedName name="후박R6노">#REF!</definedName>
    <definedName name="후박R6재" localSheetId="1">#REF!</definedName>
    <definedName name="후박R6재">#REF!</definedName>
    <definedName name="후박R7경" localSheetId="1">#REF!</definedName>
    <definedName name="후박R7경">#REF!</definedName>
    <definedName name="후박R7노" localSheetId="1">#REF!</definedName>
    <definedName name="후박R7노">#REF!</definedName>
    <definedName name="후박R7재" localSheetId="1">#REF!</definedName>
    <definedName name="후박R7재">#REF!</definedName>
    <definedName name="휀스" localSheetId="1">#REF!</definedName>
    <definedName name="휀스">#REF!</definedName>
    <definedName name="휘발류" localSheetId="1">#REF!</definedName>
    <definedName name="휘발류">#REF!</definedName>
    <definedName name="휘발유" localSheetId="0">#REF!</definedName>
    <definedName name="휘발유">#REF!</definedName>
    <definedName name="흄관운반" localSheetId="0">갑지!흄관운반</definedName>
    <definedName name="흄관이여" localSheetId="0">#REF!</definedName>
    <definedName name="흄관이여">#REF!</definedName>
    <definedName name="흙빼기노무">[25]G.R300경비!$F$125</definedName>
    <definedName name="흙쌓기노상" localSheetId="1">#REF!</definedName>
    <definedName name="흙쌓기노상">#REF!</definedName>
    <definedName name="흙쌓기노체" localSheetId="1">#REF!</definedName>
    <definedName name="흙쌓기노체">#REF!</definedName>
    <definedName name="희선">#N/A</definedName>
    <definedName name="히ㅏㅓㅣㅏㅓㅚㅏ" hidden="1">{#N/A,#N/A,FALSE,"구조1"}</definedName>
    <definedName name="ㅏ" localSheetId="0">BlankMacro1</definedName>
    <definedName name="ㅏ">BlankMacro1</definedName>
    <definedName name="ㅏ나" localSheetId="5" hidden="1">{"'용역비'!$A$4:$C$8"}</definedName>
    <definedName name="ㅏ나" localSheetId="1" hidden="1">{"'용역비'!$A$4:$C$8"}</definedName>
    <definedName name="ㅏ나" hidden="1">{"'용역비'!$A$4:$C$8"}</definedName>
    <definedName name="ㅏ로ㅡ">#REF!</definedName>
    <definedName name="ㅏㅏ" localSheetId="1">#REF!</definedName>
    <definedName name="ㅏㅏ">#REF!</definedName>
    <definedName name="ㅏㅏㅏ" localSheetId="0">BlankMacro1</definedName>
    <definedName name="ㅏㅏㅏ">BlankMacro1</definedName>
    <definedName name="ㅏㅏㅏ갸"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ㅓㅗㄹ" localSheetId="1">#REF!</definedName>
    <definedName name="ㅏㅓㅗㄹ">#REF!</definedName>
    <definedName name="ㅏㅓㅣㅏㅓㅣ" hidden="1">{#N/A,#N/A,FALSE,"부대2"}</definedName>
    <definedName name="ㅏㅕ라ㅕ" hidden="1">[2]Sheet14!$Q$48:$AT$48</definedName>
    <definedName name="ㅏㅣ" localSheetId="1">#REF!</definedName>
    <definedName name="ㅏㅣ">#REF!</definedName>
    <definedName name="ㅐ" localSheetId="0">#REF!</definedName>
    <definedName name="ㅐ">#REF!</definedName>
    <definedName name="ㅐㅐ" localSheetId="1">#REF!</definedName>
    <definedName name="ㅐㅐ">#REF!</definedName>
    <definedName name="ㅑ" localSheetId="1">#REF!</definedName>
    <definedName name="ㅑ">#REF!</definedName>
    <definedName name="ㅑㅑ" localSheetId="5" hidden="1">{"'용역비'!$A$4:$C$8"}</definedName>
    <definedName name="ㅑㅑ" localSheetId="1" hidden="1">{"'용역비'!$A$4:$C$8"}</definedName>
    <definedName name="ㅑㅑ" hidden="1">{"'용역비'!$A$4:$C$8"}</definedName>
    <definedName name="ㅑㅑㅑ"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 localSheetId="5" hidden="1">{"'용역비'!$A$4:$C$8"}</definedName>
    <definedName name="ㅑㅑㅑ" localSheetId="1" hidden="1">{"'용역비'!$A$4:$C$8"}</definedName>
    <definedName name="ㅑㅑㅑ" hidden="1">{"'용역비'!$A$4:$C$8"}</definedName>
    <definedName name="ㅑㅑㅑㅑㅑ" localSheetId="5" hidden="1">{"'용역비'!$A$4:$C$8"}</definedName>
    <definedName name="ㅑㅑㅑㅑㅑ" localSheetId="1" hidden="1">{"'용역비'!$A$4:$C$8"}</definedName>
    <definedName name="ㅑㅑㅑㅑㅑ" hidden="1">{"'용역비'!$A$4:$C$8"}</definedName>
    <definedName name="ㅑㅑㅑㅑㅑㅑ" localSheetId="5" hidden="1">{"'용역비'!$A$4:$C$8"}</definedName>
    <definedName name="ㅑㅑㅑㅑㅑㅑ" localSheetId="1" hidden="1">{"'용역비'!$A$4:$C$8"}</definedName>
    <definedName name="ㅑㅑㅑㅑㅑㅑ" hidden="1">{"'용역비'!$A$4:$C$8"}</definedName>
    <definedName name="ㅑㅕㅕ" localSheetId="5" hidden="1">{"'용역비'!$A$4:$C$8"}</definedName>
    <definedName name="ㅑㅕㅕ" localSheetId="1" hidden="1">{"'용역비'!$A$4:$C$8"}</definedName>
    <definedName name="ㅑㅕㅕ" hidden="1">{"'용역비'!$A$4:$C$8"}</definedName>
    <definedName name="ㅑㅣ">#N/A</definedName>
    <definedName name="ㅓ" localSheetId="0">BlankMacro1</definedName>
    <definedName name="ㅓ">BlankMacro1</definedName>
    <definedName name="ㅓ39" localSheetId="0">#REF!</definedName>
    <definedName name="ㅓ39">#REF!</definedName>
    <definedName name="ㅓ8" localSheetId="0">#REF!</definedName>
    <definedName name="ㅓ8" localSheetId="1">#REF!</definedName>
    <definedName name="ㅓ8">#REF!</definedName>
    <definedName name="ㅓ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ㅏㅣㅓㅣㅓ" hidden="1">{#N/A,#N/A,FALSE,"혼합골재"}</definedName>
    <definedName name="ㅓㅓ"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 localSheetId="5" hidden="1">{"'용역비'!$A$4:$C$8"}</definedName>
    <definedName name="ㅓㅓ" localSheetId="1" hidden="1">{"'용역비'!$A$4:$C$8"}</definedName>
    <definedName name="ㅓㅓ" hidden="1">{"'용역비'!$A$4:$C$8"}</definedName>
    <definedName name="ㅓㅓㅏ니ㅣ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 localSheetId="5" hidden="1">{"'용역비'!$A$4:$C$8"}</definedName>
    <definedName name="ㅓㅓㅓ" localSheetId="1" hidden="1">{"'용역비'!$A$4:$C$8"}</definedName>
    <definedName name="ㅓㅓㅓ" hidden="1">{"'용역비'!$A$4:$C$8"}</definedName>
    <definedName name="ㅓㅓㅓ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ㅓ">#N/A</definedName>
    <definedName name="ㅓㅗㅅㄹ" hidden="1">{#N/A,#N/A,FALSE,"조골재"}</definedName>
    <definedName name="ㅔ" localSheetId="0">BlankMacro1</definedName>
    <definedName name="ㅔ">BlankMacro1</definedName>
    <definedName name="ㅔ154" localSheetId="0">#REF!</definedName>
    <definedName name="ㅔ154">#REF!</definedName>
    <definedName name="ㅔ3" localSheetId="5" hidden="1">{#N/A,#N/A,FALSE,"배수1"}</definedName>
    <definedName name="ㅔ3" localSheetId="1" hidden="1">{#N/A,#N/A,FALSE,"배수1"}</definedName>
    <definedName name="ㅔ3" hidden="1">{#N/A,#N/A,FALSE,"배수1"}</definedName>
    <definedName name="ㅔㅣ" localSheetId="5" hidden="1">{"'용역비'!$A$4:$C$8"}</definedName>
    <definedName name="ㅔㅣ" localSheetId="1" hidden="1">{"'용역비'!$A$4:$C$8"}</definedName>
    <definedName name="ㅔㅣ" hidden="1">{"'용역비'!$A$4:$C$8"}</definedName>
    <definedName name="ㅕ" localSheetId="0">BlankMacro1</definedName>
    <definedName name="ㅕ">#REF!</definedName>
    <definedName name="ㅕㅕ" localSheetId="1">#REF!</definedName>
    <definedName name="ㅕㅕ">#REF!</definedName>
    <definedName name="ㅕㅕㅑ" hidden="1">[14]Sheet14!$L$61:$L$130</definedName>
    <definedName name="ㅕㅕㅕ">#N/A</definedName>
    <definedName name="ㅕㅕㅕㅕㅕ" localSheetId="1">#REF!</definedName>
    <definedName name="ㅕㅕㅕㅕㅕ">#REF!</definedName>
    <definedName name="ㅕㅛ" localSheetId="0">BlankMacro1</definedName>
    <definedName name="ㅕㅛ">BlankMacro1</definedName>
    <definedName name="ㅗ" localSheetId="0">BlankMacro1</definedName>
    <definedName name="ㅗ" localSheetId="1">#REF!</definedName>
    <definedName name="ㅗ">#REF!</definedName>
    <definedName name="ㅗ1" localSheetId="1">#REF!</definedName>
    <definedName name="ㅗ1">#REF!</definedName>
    <definedName name="ㅗ2" localSheetId="1">#REF!</definedName>
    <definedName name="ㅗ2">#REF!</definedName>
    <definedName name="ㅗ3" localSheetId="1">#REF!</definedName>
    <definedName name="ㅗ3">#REF!</definedName>
    <definedName name="ㅗ461" localSheetId="1">#REF!</definedName>
    <definedName name="ㅗ461">#REF!</definedName>
    <definedName name="ㅗ7254">#REF!</definedName>
    <definedName name="ㅗㄴ" localSheetId="1">#REF!</definedName>
    <definedName name="ㅗㄴ">#REF!</definedName>
    <definedName name="ㅗ노" localSheetId="1">#REF!</definedName>
    <definedName name="ㅗ노">#REF!</definedName>
    <definedName name="ㅗㄹ" localSheetId="1">#REF!</definedName>
    <definedName name="ㅗㄹ">#REF!</definedName>
    <definedName name="ㅗㄹ호" hidden="1">{#N/A,#N/A,FALSE,"운반시간"}</definedName>
    <definedName name="ㅗ마ㅓ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ㅅ20" localSheetId="0">#REF!</definedName>
    <definedName name="ㅗㅅ20" localSheetId="1">#REF!</definedName>
    <definedName name="ㅗㅅ20">#REF!</definedName>
    <definedName name="ㅗㅕㄱty" localSheetId="0">BlankMacro1</definedName>
    <definedName name="ㅗㅕㄱty">BlankMacro1</definedName>
    <definedName name="ㅗㅗ노" localSheetId="1">#REF!</definedName>
    <definedName name="ㅗㅗ노">#REF!</definedName>
    <definedName name="ㅗㅗㅗ"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ㅛ" localSheetId="0">BlankMacro1</definedName>
    <definedName name="ㅛ" localSheetId="5" hidden="1">{"'용역비'!$A$4:$C$8"}</definedName>
    <definedName name="ㅛ" localSheetId="1" hidden="1">{"'용역비'!$A$4:$C$8"}</definedName>
    <definedName name="ㅛ" hidden="1">{"'용역비'!$A$4:$C$8"}</definedName>
    <definedName name="ㅛㅛ" localSheetId="5" hidden="1">{"'용역비'!$A$4:$C$8"}</definedName>
    <definedName name="ㅛㅛ" localSheetId="1" hidden="1">{"'용역비'!$A$4:$C$8"}</definedName>
    <definedName name="ㅛㅛ" hidden="1">{"'용역비'!$A$4:$C$8"}</definedName>
    <definedName name="ㅛㅛㅛ" localSheetId="0">BlankMacro1</definedName>
    <definedName name="ㅛㅛㅛ" localSheetId="5" hidden="1">{"'용역비'!$A$4:$C$8"}</definedName>
    <definedName name="ㅛㅛㅛ" localSheetId="1" hidden="1">{"'용역비'!$A$4:$C$8"}</definedName>
    <definedName name="ㅛㅛㅛ" hidden="1">{"'용역비'!$A$4:$C$8"}</definedName>
    <definedName name="ㅛㅛㅛㅛㅛㅛㅛ">#REF!</definedName>
    <definedName name="ㅜ1" localSheetId="0">#REF!</definedName>
    <definedName name="ㅜ1" localSheetId="1">#REF!</definedName>
    <definedName name="ㅜ1">#REF!</definedName>
    <definedName name="ㅜㅠㅊ퓨ㅜ" localSheetId="0" hidden="1">#REF!</definedName>
    <definedName name="ㅜㅠㅊ퓨ㅜ" hidden="1">#REF!</definedName>
    <definedName name="ㅠ" localSheetId="0">BlankMacro1</definedName>
    <definedName name="ㅠ" localSheetId="1">#REF!</definedName>
    <definedName name="ㅠ">#REF!</definedName>
    <definedName name="ㅠ1" localSheetId="1">#REF!</definedName>
    <definedName name="ㅠ1">#REF!</definedName>
    <definedName name="ㅠ121" localSheetId="1">#REF!</definedName>
    <definedName name="ㅠ121">#REF!</definedName>
    <definedName name="ㅠ2" localSheetId="1">#REF!</definedName>
    <definedName name="ㅠ2">#REF!</definedName>
    <definedName name="ㅠ359" localSheetId="1">#REF!</definedName>
    <definedName name="ㅠ359">#REF!</definedName>
    <definedName name="ㅠㄱㅇ" hidden="1">[14]Sheet13!$N$272:$N$341</definedName>
    <definedName name="ㅠㄴㅀㅎ" hidden="1">[2]Sheet13!$N$131:$N$201</definedName>
    <definedName name="ㅠㄷㅁㄴ" hidden="1">[14]Sheet14!$L$61:$L$130</definedName>
    <definedName name="ㅠㅁㄹㅇㄹ" hidden="1">[2]Sheet13!$N$272:$N$341</definedName>
    <definedName name="ㅠ뮤ㅐ" localSheetId="0" hidden="1">#REF!</definedName>
    <definedName name="ㅠ뮤ㅐ" localSheetId="1" hidden="1">#REF!</definedName>
    <definedName name="ㅠ뮤ㅐ" hidden="1">#REF!</definedName>
    <definedName name="ㅠㅇㅁㄹㅇㅁ" hidden="1">[2]Sheet13!$N$202:$N$271</definedName>
    <definedName name="ㅠㅊㅌ큐" hidden="1">[14]Sheet14!$Q$48:$AT$48</definedName>
    <definedName name="ㅠ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ㄷㄴ" hidden="1">[14]Sheet14!$Q$48:$AT$48</definedName>
    <definedName name="ㅠㅠ" hidden="1">[14]Sheet13!$S$51:$AV$51</definedName>
    <definedName name="ㅠㅠㅠ" hidden="1">[2]Sheet13!$S$48:$AV$48</definedName>
    <definedName name="ㅠㅠㅠㅠㅠㅠㅠㅠ">#REF!</definedName>
    <definedName name="ㅡ">#N/A</definedName>
    <definedName name="ㅡㅜ">#N/A</definedName>
    <definedName name="ㅢ" localSheetId="0">{"Book1","부대-(표지판,데리,가드).xls","부대-(낙,차,중분대).xls"}</definedName>
    <definedName name="ㅢ">{"Book1","부대-(표지판,데리,가드).xls","부대-(낙,차,중분대).xls"}</definedName>
    <definedName name="ㅣ" localSheetId="0">BlankMacro1</definedName>
    <definedName name="ㅣ">#REF!</definedName>
    <definedName name="ㅣ189" localSheetId="0">#REF!</definedName>
    <definedName name="ㅣ189">#REF!</definedName>
    <definedName name="ㅣ36">#N/A</definedName>
    <definedName name="ㅣㅎㄹㅇㅇ" hidden="1">{#N/A,#N/A,FALSE,"토공2"}</definedName>
    <definedName name="ㅣㅏ" localSheetId="0">BlankMacro1</definedName>
    <definedName name="ㅣㅏ">BlankMacro1</definedName>
    <definedName name="ㅣㅏ아ㅓ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ㅓㅣㅏㅓㅣ" hidden="1">{#N/A,#N/A,FALSE,"속도"}</definedName>
    <definedName name="ㅣㅏㅚㅗㅓ" hidden="1">[2]Sheet14!$L$61:$L$130</definedName>
    <definedName name="ㅣㅑㅕㅗ" localSheetId="0" hidden="1">#REF!</definedName>
    <definedName name="ㅣㅑㅕㅗ" hidden="1">#REF!</definedName>
    <definedName name="ㅣㅑㅣㅣ" hidden="1">{#N/A,#N/A,FALSE,"혼합골재"}</definedName>
    <definedName name="ㅣㅣ">[27]!Macro10</definedName>
    <definedName name="ㅣㅣㅣ"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#N/A</definedName>
    <definedName name="ㅣㅣㅣ노원문화"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s>
  <calcPr calcId="124519"/>
  <fileRecoveryPr repairLoad="1"/>
</workbook>
</file>

<file path=xl/calcChain.xml><?xml version="1.0" encoding="utf-8"?>
<calcChain xmlns="http://schemas.openxmlformats.org/spreadsheetml/2006/main">
  <c r="C14" i="17"/>
  <c r="C11"/>
  <c r="C10"/>
  <c r="N7" i="23" l="1"/>
  <c r="F7"/>
  <c r="L20" i="34"/>
  <c r="C9" i="17"/>
  <c r="C8"/>
  <c r="C7"/>
  <c r="C6"/>
  <c r="E18" i="34" l="1"/>
  <c r="E9"/>
  <c r="A2" i="23" l="1"/>
  <c r="A2" i="17"/>
  <c r="A2" i="14"/>
  <c r="A2" i="16"/>
  <c r="A2" i="32"/>
  <c r="J14" i="34" l="1"/>
  <c r="F18"/>
  <c r="E19" s="1"/>
  <c r="F19" s="1"/>
  <c r="F9"/>
  <c r="L9" s="1"/>
  <c r="K6" i="17"/>
  <c r="J12"/>
  <c r="K18" i="34"/>
  <c r="E45"/>
  <c r="E44"/>
  <c r="H6"/>
  <c r="H11" s="1"/>
  <c r="L6"/>
  <c r="E43"/>
  <c r="E42"/>
  <c r="K14"/>
  <c r="K5"/>
  <c r="J5"/>
  <c r="L5" s="1"/>
  <c r="K15"/>
  <c r="E10"/>
  <c r="F10" s="1"/>
  <c r="L10" s="1"/>
  <c r="L18"/>
  <c r="K6"/>
  <c r="K9"/>
  <c r="L14"/>
  <c r="H15"/>
  <c r="H20" s="1"/>
  <c r="E22" i="32"/>
  <c r="E21"/>
  <c r="E18"/>
  <c r="E15"/>
  <c r="E14"/>
  <c r="E13"/>
  <c r="E12"/>
  <c r="E11"/>
  <c r="E8"/>
  <c r="F11" i="17"/>
  <c r="J10"/>
  <c r="G12" i="14"/>
  <c r="I12"/>
  <c r="K12"/>
  <c r="K17"/>
  <c r="K16"/>
  <c r="K15"/>
  <c r="G10" i="17"/>
  <c r="H10" s="1"/>
  <c r="G11"/>
  <c r="K11" s="1"/>
  <c r="F16" i="14"/>
  <c r="L16" s="1"/>
  <c r="D6"/>
  <c r="E8" i="17"/>
  <c r="K8" s="1"/>
  <c r="E7"/>
  <c r="K7" s="1"/>
  <c r="H12"/>
  <c r="J9"/>
  <c r="H9"/>
  <c r="J8"/>
  <c r="H8"/>
  <c r="J7"/>
  <c r="H7"/>
  <c r="J6"/>
  <c r="H6"/>
  <c r="F15"/>
  <c r="J15"/>
  <c r="H5"/>
  <c r="K16"/>
  <c r="F18"/>
  <c r="F19"/>
  <c r="F20"/>
  <c r="F21"/>
  <c r="F22"/>
  <c r="F23"/>
  <c r="F24"/>
  <c r="F25"/>
  <c r="F26"/>
  <c r="F27"/>
  <c r="F28"/>
  <c r="F29"/>
  <c r="F30"/>
  <c r="F31"/>
  <c r="F32"/>
  <c r="F33"/>
  <c r="F34"/>
  <c r="F35"/>
  <c r="F36"/>
  <c r="F37"/>
  <c r="F38"/>
  <c r="F39"/>
  <c r="F40"/>
  <c r="F41"/>
  <c r="F42"/>
  <c r="F43"/>
  <c r="F44"/>
  <c r="F45"/>
  <c r="F46"/>
  <c r="F47"/>
  <c r="F48"/>
  <c r="F49"/>
  <c r="F50"/>
  <c r="F51"/>
  <c r="F52"/>
  <c r="F53"/>
  <c r="F54"/>
  <c r="F55"/>
  <c r="F56"/>
  <c r="F57"/>
  <c r="F58"/>
  <c r="F59"/>
  <c r="F60"/>
  <c r="F61"/>
  <c r="F62"/>
  <c r="F63"/>
  <c r="F64"/>
  <c r="F65"/>
  <c r="F66"/>
  <c r="F67"/>
  <c r="F68"/>
  <c r="F69"/>
  <c r="F70"/>
  <c r="F71"/>
  <c r="F72"/>
  <c r="F73"/>
  <c r="F74"/>
  <c r="F75"/>
  <c r="F76"/>
  <c r="F77"/>
  <c r="F78"/>
  <c r="F79"/>
  <c r="F80"/>
  <c r="F81"/>
  <c r="F82"/>
  <c r="F83"/>
  <c r="J11"/>
  <c r="F10"/>
  <c r="I14"/>
  <c r="J14" s="1"/>
  <c r="J11" i="34"/>
  <c r="C15" i="14"/>
  <c r="F15" s="1"/>
  <c r="L15" s="1"/>
  <c r="E9" i="17"/>
  <c r="F9" s="1"/>
  <c r="L9" s="1"/>
  <c r="L15" i="34" l="1"/>
  <c r="K10" i="17"/>
  <c r="F7"/>
  <c r="L7" s="1"/>
  <c r="F6"/>
  <c r="L6" s="1"/>
  <c r="J8" i="14"/>
  <c r="F8" i="17"/>
  <c r="K9"/>
  <c r="J7" i="14"/>
  <c r="L10" i="17"/>
  <c r="H11"/>
  <c r="G15" s="1"/>
  <c r="L19" i="34"/>
  <c r="F20"/>
  <c r="G14" i="17"/>
  <c r="H14" s="1"/>
  <c r="F11" i="34"/>
  <c r="F17" i="14"/>
  <c r="K19" i="34"/>
  <c r="K10"/>
  <c r="J9" i="14" l="1"/>
  <c r="L8" i="17"/>
  <c r="E12"/>
  <c r="L11"/>
  <c r="I13"/>
  <c r="J18" i="14"/>
  <c r="L17"/>
  <c r="F19"/>
  <c r="L11" i="34"/>
  <c r="E14" i="17"/>
  <c r="H9" i="14"/>
  <c r="K12" i="17" l="1"/>
  <c r="F12"/>
  <c r="L12" s="1"/>
  <c r="K13"/>
  <c r="J13"/>
  <c r="F14"/>
  <c r="K14"/>
  <c r="H15"/>
  <c r="K15"/>
  <c r="L18" i="14"/>
  <c r="L19" s="1"/>
  <c r="L20" i="16" s="1"/>
  <c r="G13" i="35" s="1"/>
  <c r="J13" s="1"/>
  <c r="J19" i="14"/>
  <c r="H7" l="1"/>
  <c r="L13" i="17"/>
  <c r="J16"/>
  <c r="I6" i="14" s="1"/>
  <c r="J6" s="1"/>
  <c r="J10" s="1"/>
  <c r="H8"/>
  <c r="L15" i="17"/>
  <c r="H16"/>
  <c r="G6" i="14" s="1"/>
  <c r="H6" s="1"/>
  <c r="L14" i="17"/>
  <c r="F16"/>
  <c r="H10" i="14" l="1"/>
  <c r="H12" s="1"/>
  <c r="H5" i="16" s="1"/>
  <c r="H6" s="1"/>
  <c r="J12" i="14"/>
  <c r="J5" i="16" s="1"/>
  <c r="J6" s="1"/>
  <c r="D10" i="32" s="1"/>
  <c r="E6" i="14"/>
  <c r="L16" i="17"/>
  <c r="L7" i="16" l="1"/>
  <c r="L10"/>
  <c r="L11"/>
  <c r="D14" i="32" s="1"/>
  <c r="D7"/>
  <c r="F7" i="14"/>
  <c r="L7" s="1"/>
  <c r="K7"/>
  <c r="F8"/>
  <c r="L8" s="1"/>
  <c r="K8"/>
  <c r="F9"/>
  <c r="L9" s="1"/>
  <c r="K9"/>
  <c r="F6"/>
  <c r="K6"/>
  <c r="L8" i="16" l="1"/>
  <c r="D11" i="32" s="1"/>
  <c r="L12" i="16"/>
  <c r="D15" i="32" s="1"/>
  <c r="D13"/>
  <c r="D8"/>
  <c r="D9" s="1"/>
  <c r="L9" i="16"/>
  <c r="D12" i="32" s="1"/>
  <c r="L6" i="14"/>
  <c r="F10"/>
  <c r="L10" l="1"/>
  <c r="F12"/>
  <c r="F5" i="16" s="1"/>
  <c r="F6" s="1"/>
  <c r="L13" s="1"/>
  <c r="D4" i="32" l="1"/>
  <c r="D18"/>
  <c r="L12" i="14"/>
  <c r="L5" i="16" s="1"/>
  <c r="L6" s="1"/>
  <c r="L14" l="1"/>
  <c r="D20" i="32"/>
  <c r="D6"/>
  <c r="L16" i="16" l="1"/>
  <c r="L15"/>
  <c r="D22" i="32" l="1"/>
  <c r="D21"/>
  <c r="L17" i="16"/>
  <c r="G10" i="35" l="1"/>
  <c r="D24" i="32"/>
  <c r="D25"/>
  <c r="D26" s="1"/>
  <c r="J10" i="35"/>
  <c r="L18" i="16"/>
  <c r="L19" l="1"/>
  <c r="L21" s="1"/>
  <c r="G11" i="35"/>
  <c r="F26" i="32"/>
  <c r="F17"/>
  <c r="F15"/>
  <c r="F13"/>
  <c r="D27"/>
  <c r="F5"/>
  <c r="F19"/>
  <c r="F14"/>
  <c r="F10"/>
  <c r="F12"/>
  <c r="F7"/>
  <c r="F8"/>
  <c r="F9"/>
  <c r="F11"/>
  <c r="F18"/>
  <c r="F4"/>
  <c r="F21"/>
  <c r="F20"/>
  <c r="F6"/>
  <c r="F22"/>
  <c r="F25"/>
  <c r="G9" i="35" l="1"/>
  <c r="J9" s="1"/>
  <c r="L22" i="16"/>
  <c r="J11" i="35"/>
  <c r="G12"/>
  <c r="J12" s="1"/>
  <c r="F24" i="32"/>
</calcChain>
</file>

<file path=xl/sharedStrings.xml><?xml version="1.0" encoding="utf-8"?>
<sst xmlns="http://schemas.openxmlformats.org/spreadsheetml/2006/main" count="337" uniqueCount="228">
  <si>
    <t>kg</t>
  </si>
  <si>
    <t>프라이머</t>
  </si>
  <si>
    <t>프로판가스</t>
  </si>
  <si>
    <t>일반용</t>
  </si>
  <si>
    <t>KG</t>
  </si>
  <si>
    <t/>
  </si>
  <si>
    <t>덤프트럭</t>
  </si>
  <si>
    <t>4.5 ton</t>
  </si>
  <si>
    <t>시간</t>
  </si>
  <si>
    <t>도로용페인트</t>
  </si>
  <si>
    <t>㎏</t>
  </si>
  <si>
    <t>GLASS BEADS</t>
  </si>
  <si>
    <t>KSL 2521, 1호</t>
  </si>
  <si>
    <t>융착식 접착제</t>
  </si>
  <si>
    <t>ℓ</t>
  </si>
  <si>
    <t>용해용</t>
  </si>
  <si>
    <t>특별인부</t>
  </si>
  <si>
    <t>인</t>
  </si>
  <si>
    <t>보통인부</t>
  </si>
  <si>
    <t>잡재료비</t>
  </si>
  <si>
    <t>인력품의</t>
  </si>
  <si>
    <t>%</t>
  </si>
  <si>
    <t>품    명</t>
  </si>
  <si>
    <t>규  격</t>
  </si>
  <si>
    <t>단위</t>
  </si>
  <si>
    <t>가 격 정 보</t>
  </si>
  <si>
    <t>물 가 자 료</t>
  </si>
  <si>
    <t>물 가 정 보</t>
  </si>
  <si>
    <t>거 래 가 격</t>
  </si>
  <si>
    <t>비  고</t>
  </si>
  <si>
    <t>단  가</t>
  </si>
  <si>
    <t>Page</t>
  </si>
  <si>
    <t>구                            분</t>
  </si>
  <si>
    <t>산            식</t>
  </si>
  <si>
    <t>구성비(%)</t>
  </si>
  <si>
    <t>비고</t>
  </si>
  <si>
    <t>순 공 사 원 가</t>
  </si>
  <si>
    <t>재료비</t>
  </si>
  <si>
    <t>직접재료비</t>
  </si>
  <si>
    <t>작업설.부산물(△)</t>
  </si>
  <si>
    <t>소계</t>
  </si>
  <si>
    <t>노무비</t>
  </si>
  <si>
    <t>직접노무비</t>
  </si>
  <si>
    <t>노무량 × 단위당 가격</t>
  </si>
  <si>
    <t>간접노무비</t>
  </si>
  <si>
    <t>경   비</t>
  </si>
  <si>
    <t>기계경비</t>
  </si>
  <si>
    <t>산재보험료</t>
  </si>
  <si>
    <t>고용보험료</t>
  </si>
  <si>
    <t>건강보험료</t>
  </si>
  <si>
    <t>연금보험료</t>
  </si>
  <si>
    <t>퇴직공재부금비</t>
  </si>
  <si>
    <t>산업안전보건관리비</t>
  </si>
  <si>
    <t>기타경비</t>
  </si>
  <si>
    <t>환경보전비</t>
  </si>
  <si>
    <t>일반관리비</t>
  </si>
  <si>
    <t>공사손해보험료</t>
  </si>
  <si>
    <t>공급가액</t>
  </si>
  <si>
    <t>부가가치세</t>
  </si>
  <si>
    <t>공급가액 * 10%</t>
  </si>
  <si>
    <t>총공사비</t>
  </si>
  <si>
    <t>내    역    서</t>
    <phoneticPr fontId="2" type="noConversion"/>
  </si>
  <si>
    <t>일  위  대  가</t>
    <phoneticPr fontId="2" type="noConversion"/>
  </si>
  <si>
    <t>융착식,백색,KSM6080</t>
    <phoneticPr fontId="2" type="noConversion"/>
  </si>
  <si>
    <t>규        격</t>
    <phoneticPr fontId="2" type="noConversion"/>
  </si>
  <si>
    <t>단위</t>
    <phoneticPr fontId="2" type="noConversion"/>
  </si>
  <si>
    <t>공       종</t>
    <phoneticPr fontId="2" type="noConversion"/>
  </si>
  <si>
    <t>수량</t>
    <phoneticPr fontId="2" type="noConversion"/>
  </si>
  <si>
    <t>재  료  비</t>
    <phoneticPr fontId="2" type="noConversion"/>
  </si>
  <si>
    <t>노  무  비</t>
    <phoneticPr fontId="2" type="noConversion"/>
  </si>
  <si>
    <t>경      비</t>
    <phoneticPr fontId="2" type="noConversion"/>
  </si>
  <si>
    <t>합      계</t>
    <phoneticPr fontId="2" type="noConversion"/>
  </si>
  <si>
    <t>단  가</t>
    <phoneticPr fontId="2" type="noConversion"/>
  </si>
  <si>
    <t>금   액</t>
    <phoneticPr fontId="2" type="noConversion"/>
  </si>
  <si>
    <t>공 사 원 가 계 산 서</t>
    <phoneticPr fontId="2" type="noConversion"/>
  </si>
  <si>
    <t>금     액</t>
    <phoneticPr fontId="2" type="noConversion"/>
  </si>
  <si>
    <t>노인장기 요양보험료</t>
    <phoneticPr fontId="2" type="noConversion"/>
  </si>
  <si>
    <t>이 윤</t>
    <phoneticPr fontId="2" type="noConversion"/>
  </si>
  <si>
    <t>도 급 비</t>
    <phoneticPr fontId="2" type="noConversion"/>
  </si>
  <si>
    <t>m</t>
    <phoneticPr fontId="2" type="noConversion"/>
  </si>
  <si>
    <t>유 통 물 가</t>
  </si>
  <si>
    <t>적용단가</t>
    <phoneticPr fontId="30" type="noConversion"/>
  </si>
  <si>
    <t>총 괄 내 역 서</t>
    <phoneticPr fontId="2" type="noConversion"/>
  </si>
  <si>
    <t>공          종</t>
    <phoneticPr fontId="2" type="noConversion"/>
  </si>
  <si>
    <t>규  격</t>
    <phoneticPr fontId="2" type="noConversion"/>
  </si>
  <si>
    <t>단위</t>
    <phoneticPr fontId="2" type="noConversion"/>
  </si>
  <si>
    <t>수 량</t>
    <phoneticPr fontId="2" type="noConversion"/>
  </si>
  <si>
    <t>재  료  비</t>
    <phoneticPr fontId="2" type="noConversion"/>
  </si>
  <si>
    <t>노  무  비</t>
    <phoneticPr fontId="2" type="noConversion"/>
  </si>
  <si>
    <t>경      비</t>
    <phoneticPr fontId="2" type="noConversion"/>
  </si>
  <si>
    <t>합      계</t>
    <phoneticPr fontId="2" type="noConversion"/>
  </si>
  <si>
    <t>비   고</t>
    <phoneticPr fontId="2" type="noConversion"/>
  </si>
  <si>
    <t>단  가</t>
    <phoneticPr fontId="2" type="noConversion"/>
  </si>
  <si>
    <t>금     액</t>
    <phoneticPr fontId="2" type="noConversion"/>
  </si>
  <si>
    <t>식</t>
    <phoneticPr fontId="2" type="noConversion"/>
  </si>
  <si>
    <t>순 공 사 비</t>
    <phoneticPr fontId="2" type="noConversion"/>
  </si>
  <si>
    <t>노무비*0.87%</t>
    <phoneticPr fontId="2" type="noConversion"/>
  </si>
  <si>
    <t>순공사원가</t>
    <phoneticPr fontId="2" type="noConversion"/>
  </si>
  <si>
    <t>공 급 가 액</t>
    <phoneticPr fontId="2" type="noConversion"/>
  </si>
  <si>
    <t>공급가액*10%</t>
    <phoneticPr fontId="2" type="noConversion"/>
  </si>
  <si>
    <t>도급액</t>
    <phoneticPr fontId="2" type="noConversion"/>
  </si>
  <si>
    <t>관급자재비</t>
    <phoneticPr fontId="2" type="noConversion"/>
  </si>
  <si>
    <t>총 공 사 비</t>
    <phoneticPr fontId="2" type="noConversion"/>
  </si>
  <si>
    <t>수   량</t>
    <phoneticPr fontId="2" type="noConversion"/>
  </si>
  <si>
    <t xml:space="preserve"> 1. 도장공</t>
    <phoneticPr fontId="2" type="noConversion"/>
  </si>
  <si>
    <t>15cm</t>
    <phoneticPr fontId="2" type="noConversion"/>
  </si>
  <si>
    <t>소   계</t>
    <phoneticPr fontId="2" type="noConversion"/>
  </si>
  <si>
    <t>계</t>
    <phoneticPr fontId="2" type="noConversion"/>
  </si>
  <si>
    <t>2. 관급자재비</t>
    <phoneticPr fontId="2" type="noConversion"/>
  </si>
  <si>
    <t>포</t>
    <phoneticPr fontId="2" type="noConversion"/>
  </si>
  <si>
    <t>소계</t>
    <phoneticPr fontId="2" type="noConversion"/>
  </si>
  <si>
    <t>조달수수료</t>
    <phoneticPr fontId="2" type="noConversion"/>
  </si>
  <si>
    <t>제1호표</t>
    <phoneticPr fontId="2" type="noConversion"/>
  </si>
  <si>
    <t>주재료비의</t>
    <phoneticPr fontId="2" type="noConversion"/>
  </si>
  <si>
    <t>할증(지세)</t>
    <phoneticPr fontId="2" type="noConversion"/>
  </si>
  <si>
    <t>주택가할증(노무비의15%)</t>
    <phoneticPr fontId="2" type="noConversion"/>
  </si>
  <si>
    <t>식</t>
    <phoneticPr fontId="2" type="noConversion"/>
  </si>
  <si>
    <t>계</t>
    <phoneticPr fontId="2" type="noConversion"/>
  </si>
  <si>
    <t>도장공</t>
    <phoneticPr fontId="2" type="noConversion"/>
  </si>
  <si>
    <t>보통인부</t>
    <phoneticPr fontId="2" type="noConversion"/>
  </si>
  <si>
    <t>번호</t>
    <phoneticPr fontId="0" type="noConversion"/>
  </si>
  <si>
    <t>직종</t>
    <phoneticPr fontId="0" type="noConversion"/>
  </si>
  <si>
    <t>노임단가(원)</t>
    <phoneticPr fontId="2" type="noConversion"/>
  </si>
  <si>
    <t>특별인부</t>
    <phoneticPr fontId="2" type="noConversion"/>
  </si>
  <si>
    <t>자 재 조 사 표</t>
    <phoneticPr fontId="2" type="noConversion"/>
  </si>
  <si>
    <t>프라이머</t>
    <phoneticPr fontId="2" type="noConversion"/>
  </si>
  <si>
    <t>도장공</t>
    <phoneticPr fontId="2" type="noConversion"/>
  </si>
  <si>
    <t>간접노무비</t>
    <phoneticPr fontId="2" type="noConversion"/>
  </si>
  <si>
    <t>산재보험료</t>
    <phoneticPr fontId="2" type="noConversion"/>
  </si>
  <si>
    <t>고용보험료</t>
    <phoneticPr fontId="2" type="noConversion"/>
  </si>
  <si>
    <t>건강보험료</t>
    <phoneticPr fontId="2" type="noConversion"/>
  </si>
  <si>
    <t>연금보험료</t>
    <phoneticPr fontId="2" type="noConversion"/>
  </si>
  <si>
    <t>노인장기요양 보험료</t>
    <phoneticPr fontId="2" type="noConversion"/>
  </si>
  <si>
    <t>기타경비</t>
    <phoneticPr fontId="2" type="noConversion"/>
  </si>
  <si>
    <t>일반관리비</t>
    <phoneticPr fontId="2" type="noConversion"/>
  </si>
  <si>
    <t>이윤</t>
    <phoneticPr fontId="2" type="noConversion"/>
  </si>
  <si>
    <t>부가세</t>
    <phoneticPr fontId="2" type="noConversion"/>
  </si>
  <si>
    <t>건 설 기 계  손 료</t>
  </si>
  <si>
    <t>구    분</t>
    <phoneticPr fontId="2" type="noConversion"/>
  </si>
  <si>
    <t>수 량</t>
  </si>
  <si>
    <t>재 료 비</t>
  </si>
  <si>
    <t>노 무 비</t>
  </si>
  <si>
    <t>경    비</t>
  </si>
  <si>
    <t>합    계</t>
  </si>
  <si>
    <t>비고</t>
    <phoneticPr fontId="2" type="noConversion"/>
  </si>
  <si>
    <t>금  액</t>
  </si>
  <si>
    <t>기계손료</t>
  </si>
  <si>
    <t>조종원</t>
  </si>
  <si>
    <t>조  수</t>
    <phoneticPr fontId="2" type="noConversion"/>
  </si>
  <si>
    <t>조  장</t>
    <phoneticPr fontId="2" type="noConversion"/>
  </si>
  <si>
    <t>인</t>
    <phoneticPr fontId="2" type="noConversion"/>
  </si>
  <si>
    <t>주연료</t>
  </si>
  <si>
    <t>경유</t>
    <phoneticPr fontId="2" type="noConversion"/>
  </si>
  <si>
    <t>L</t>
  </si>
  <si>
    <t>잡    품</t>
  </si>
  <si>
    <t>주연료비의 %</t>
    <phoneticPr fontId="2" type="noConversion"/>
  </si>
  <si>
    <t xml:space="preserve">             계             </t>
  </si>
  <si>
    <t>2.5톤</t>
    <phoneticPr fontId="2" type="noConversion"/>
  </si>
  <si>
    <t>화물차운전사</t>
    <phoneticPr fontId="2" type="noConversion"/>
  </si>
  <si>
    <t>4.5톤</t>
  </si>
  <si>
    <t>직   종   명</t>
  </si>
  <si>
    <t>산 정 기 준</t>
  </si>
  <si>
    <t>25/20×1/8×16/12</t>
  </si>
  <si>
    <t>휘발유</t>
  </si>
  <si>
    <t>40 이하</t>
  </si>
  <si>
    <t>경유</t>
  </si>
  <si>
    <t xml:space="preserve">보통 </t>
  </si>
  <si>
    <t>1.인건비</t>
    <phoneticPr fontId="8" type="noConversion"/>
  </si>
  <si>
    <t>건설기계운전사</t>
    <phoneticPr fontId="8" type="noConversion"/>
  </si>
  <si>
    <t>건설기계조장</t>
    <phoneticPr fontId="8" type="noConversion"/>
  </si>
  <si>
    <t>화물차운전사</t>
    <phoneticPr fontId="8" type="noConversion"/>
  </si>
  <si>
    <t>일반기계운전사</t>
    <phoneticPr fontId="8" type="noConversion"/>
  </si>
  <si>
    <t>2.재료비</t>
    <phoneticPr fontId="8" type="noConversion"/>
  </si>
  <si>
    <t>단  위</t>
    <phoneticPr fontId="8" type="noConversion"/>
  </si>
  <si>
    <t>산정기준</t>
    <phoneticPr fontId="8" type="noConversion"/>
  </si>
  <si>
    <t>ℓ</t>
    <phoneticPr fontId="8" type="noConversion"/>
  </si>
  <si>
    <t>공구손료 및 기계경비</t>
    <phoneticPr fontId="2" type="noConversion"/>
  </si>
  <si>
    <t xml:space="preserve"> ▣ 중 기 산 출 기 준</t>
    <phoneticPr fontId="8" type="noConversion"/>
  </si>
  <si>
    <t>덤프트럭[2.5톤]【기계가격: 19,200천원】</t>
    <phoneticPr fontId="2" type="noConversion"/>
  </si>
  <si>
    <t>덤프트럭[4.5톤]【기계가격: 22,415천원】</t>
    <phoneticPr fontId="2" type="noConversion"/>
  </si>
  <si>
    <t>규격</t>
    <phoneticPr fontId="2" type="noConversion"/>
  </si>
  <si>
    <t xml:space="preserve"> </t>
    <phoneticPr fontId="2" type="noConversion"/>
  </si>
  <si>
    <t>주차구획선 재도장</t>
    <phoneticPr fontId="2" type="noConversion"/>
  </si>
  <si>
    <t>구     분</t>
    <phoneticPr fontId="2" type="noConversion"/>
  </si>
  <si>
    <t>금              액</t>
    <phoneticPr fontId="2" type="noConversion"/>
  </si>
  <si>
    <t>비  고</t>
    <phoneticPr fontId="2" type="noConversion"/>
  </si>
  <si>
    <t>총    공    사    비</t>
    <phoneticPr fontId="2" type="noConversion"/>
  </si>
  <si>
    <t>도
급
비</t>
    <phoneticPr fontId="2" type="noConversion"/>
  </si>
  <si>
    <t>공  급  가  액</t>
    <phoneticPr fontId="2" type="noConversion"/>
  </si>
  <si>
    <t>부 가 가 치 세</t>
    <phoneticPr fontId="2" type="noConversion"/>
  </si>
  <si>
    <t>계</t>
    <phoneticPr fontId="2" type="noConversion"/>
  </si>
  <si>
    <t>※ 공사개요</t>
    <phoneticPr fontId="2" type="noConversion"/>
  </si>
  <si>
    <t xml:space="preserve"> </t>
    <phoneticPr fontId="2" type="noConversion"/>
  </si>
  <si>
    <t>금  액</t>
    <phoneticPr fontId="2" type="noConversion"/>
  </si>
  <si>
    <t>주차구획(융착) 백색,수동</t>
    <phoneticPr fontId="2" type="noConversion"/>
  </si>
  <si>
    <t>비 고</t>
    <phoneticPr fontId="2" type="noConversion"/>
  </si>
  <si>
    <t>한국석유공사 2018년5월12일 기준</t>
    <phoneticPr fontId="2" type="noConversion"/>
  </si>
  <si>
    <t>하32</t>
    <phoneticPr fontId="2" type="noConversion"/>
  </si>
  <si>
    <t>2권888</t>
    <phoneticPr fontId="2" type="noConversion"/>
  </si>
  <si>
    <t>1권332</t>
    <phoneticPr fontId="2" type="noConversion"/>
  </si>
  <si>
    <t>*2018년 상반기 노임단가적용(대한건설협회)</t>
    <phoneticPr fontId="2" type="noConversion"/>
  </si>
  <si>
    <t>도로용페인트(융착식)</t>
    <phoneticPr fontId="2" type="noConversion"/>
  </si>
  <si>
    <t>백색</t>
    <phoneticPr fontId="2" type="noConversion"/>
  </si>
  <si>
    <t>GLASS BEADS</t>
    <phoneticPr fontId="2" type="noConversion"/>
  </si>
  <si>
    <t>설   계   내   역   서</t>
    <phoneticPr fontId="2" type="noConversion"/>
  </si>
  <si>
    <t>관급비</t>
    <phoneticPr fontId="2" type="noConversion"/>
  </si>
  <si>
    <t>성명</t>
    <phoneticPr fontId="2" type="noConversion"/>
  </si>
  <si>
    <t>직급</t>
    <phoneticPr fontId="2" type="noConversion"/>
  </si>
  <si>
    <t>(인)</t>
    <phoneticPr fontId="2" type="noConversion"/>
  </si>
  <si>
    <t>소속</t>
    <phoneticPr fontId="2" type="noConversion"/>
  </si>
  <si>
    <t>현장감독관경유</t>
    <phoneticPr fontId="2" type="noConversion"/>
  </si>
  <si>
    <t>구획당 단가</t>
    <phoneticPr fontId="2" type="noConversion"/>
  </si>
  <si>
    <t>1구획당 7.4m 기준</t>
    <phoneticPr fontId="2" type="noConversion"/>
  </si>
  <si>
    <t>구획당 단가(1면당 7.4m기준)</t>
    <phoneticPr fontId="2" type="noConversion"/>
  </si>
  <si>
    <t>○ 공사명 : 2019년 마포구 주차 구획선 정비 공사</t>
    <phoneticPr fontId="2" type="noConversion"/>
  </si>
  <si>
    <r>
      <rPr>
        <sz val="10"/>
        <rFont val="굴림"/>
        <family val="3"/>
        <charset val="129"/>
      </rPr>
      <t>작업반장</t>
    </r>
    <phoneticPr fontId="2" type="noConversion"/>
  </si>
  <si>
    <t>개별직종 노임단가(2019년 상반기)</t>
    <phoneticPr fontId="0" type="noConversion"/>
  </si>
  <si>
    <t>2019년1월</t>
    <phoneticPr fontId="2" type="noConversion"/>
  </si>
  <si>
    <t>-주차구획선 재도장 : 9,264.8m</t>
    <phoneticPr fontId="2" type="noConversion"/>
  </si>
  <si>
    <t>(재료비+노무비+경비)*5.5%</t>
    <phoneticPr fontId="2" type="noConversion"/>
  </si>
  <si>
    <t>(노무비+경비+일반관리비)*12%이하</t>
    <phoneticPr fontId="2" type="noConversion"/>
  </si>
  <si>
    <t>직접노무비*12.7%</t>
    <phoneticPr fontId="2" type="noConversion"/>
  </si>
  <si>
    <t>노무비*3.75%</t>
    <phoneticPr fontId="2" type="noConversion"/>
  </si>
  <si>
    <t>직노의 3.23%</t>
    <phoneticPr fontId="2" type="noConversion"/>
  </si>
  <si>
    <t>직노의 4.5%</t>
    <phoneticPr fontId="2" type="noConversion"/>
  </si>
  <si>
    <t>건강보험료의 8.51%</t>
    <phoneticPr fontId="2" type="noConversion"/>
  </si>
  <si>
    <t>(재료비+노무비)*8.8%</t>
    <phoneticPr fontId="2" type="noConversion"/>
  </si>
  <si>
    <t>금일만구천구백삼십구원</t>
    <phoneticPr fontId="2" type="noConversion"/>
  </si>
</sst>
</file>

<file path=xl/styles.xml><?xml version="1.0" encoding="utf-8"?>
<styleSheet xmlns="http://schemas.openxmlformats.org/spreadsheetml/2006/main">
  <numFmts count="147">
    <numFmt numFmtId="6" formatCode="&quot;₩&quot;#,##0;[Red]\-&quot;₩&quot;#,##0"/>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_ * #,##0_ ;_ * \-#,##0_ ;_ * &quot;-&quot;_ ;_ @_ "/>
    <numFmt numFmtId="177" formatCode="#,##0_ "/>
    <numFmt numFmtId="178" formatCode="&quot;제 &quot;##&quot; 호표&quot;"/>
    <numFmt numFmtId="179" formatCode="#,##0.00_ "/>
    <numFmt numFmtId="180" formatCode="#,##0.0_ "/>
    <numFmt numFmtId="181" formatCode="_-* #,##0.00000_-;\-* #,##0.00000_-;_-* &quot;-&quot;_-;_-@_-"/>
    <numFmt numFmtId="182" formatCode="_ * #,##0.00_ ;_ * \-#,##0.00_ ;_ * &quot;-&quot;??_ ;_ @_ "/>
    <numFmt numFmtId="183" formatCode="\$#.00"/>
    <numFmt numFmtId="184" formatCode="#.00"/>
    <numFmt numFmtId="185" formatCode="%#.00"/>
    <numFmt numFmtId="186" formatCode="#."/>
    <numFmt numFmtId="187" formatCode="m\o\n\th\ d\,\ yyyy"/>
    <numFmt numFmtId="188" formatCode="&quot;$&quot;#,##0"/>
    <numFmt numFmtId="189" formatCode="&quot;₩&quot;#,##0.00;&quot;₩&quot;&quot;₩&quot;\-#,##0.00"/>
    <numFmt numFmtId="190" formatCode="&quot;?#,##0;\-&quot;&quot;?&quot;#,##0"/>
    <numFmt numFmtId="191" formatCode="&quot;S&quot;\ #,##0;\-&quot;S&quot;\ #,##0"/>
    <numFmt numFmtId="192" formatCode="&quot;S&quot;\ #,##0.00;\-&quot;S&quot;\ #,##0.00"/>
    <numFmt numFmtId="193" formatCode="#,##0.000\ &quot;㎥ &quot;"/>
    <numFmt numFmtId="194" formatCode="&quot;  &quot;@"/>
    <numFmt numFmtId="195" formatCode="#,##0.000\ &quot;㎡ &quot;"/>
    <numFmt numFmtId="196" formatCode="#,##0.000\ &quot;m  &quot;"/>
    <numFmt numFmtId="197" formatCode="#,##0.000\ &quot;㎏ &quot;"/>
    <numFmt numFmtId="198" formatCode="&quot;₩&quot;#,##0;&quot;₩&quot;\-#,##0"/>
    <numFmt numFmtId="199" formatCode="_-&quot;S&quot;\ * #,##0.00_-;\-&quot;S&quot;\ * #,##0.00_-;_-&quot;S&quot;\ * &quot;-&quot;??_-;_-@_-"/>
    <numFmt numFmtId="200" formatCode="&quot;₩&quot;#,##0.00;[Red]&quot;₩&quot;\-&quot;₩&quot;#,##0.00"/>
    <numFmt numFmtId="201" formatCode="General_)"/>
    <numFmt numFmtId="202" formatCode="0.0_)"/>
    <numFmt numFmtId="203" formatCode="_ * #,##0_ ;_ * &quot;₩&quot;&quot;₩&quot;&quot;₩&quot;&quot;₩&quot;\-#,##0_ ;_ * &quot;-&quot;_ ;_ @_ "/>
    <numFmt numFmtId="204" formatCode="&quot;₩&quot;#,##0.00;[Red]&quot;₩&quot;&quot;₩&quot;&quot;₩&quot;&quot;₩&quot;&quot;₩&quot;&quot;₩&quot;&quot;₩&quot;\-#,##0.00"/>
    <numFmt numFmtId="205" formatCode="_ * #,##0_ ;_ * &quot;₩&quot;\!\-#,##0_ ;_ * &quot;-&quot;_ ;_ @_ "/>
    <numFmt numFmtId="206" formatCode=";;"/>
    <numFmt numFmtId="207" formatCode="&quot;Fr.&quot;\ #,##0;[Red]&quot;Fr.&quot;\ \-#,##0"/>
    <numFmt numFmtId="208" formatCode="&quot;Fr.&quot;\ #,##0.00;[Red]&quot;Fr.&quot;\ \-#,##0.00"/>
    <numFmt numFmtId="209" formatCode="_ * #,##0.00_ ;_ * &quot;₩&quot;\!\-#,##0.00_ ;_ * &quot;-&quot;??_ ;_ @_ "/>
    <numFmt numFmtId="210" formatCode="_ &quot;₩&quot;* #,##0_ ;_ &quot;₩&quot;* &quot;₩&quot;\!\-#,##0_ ;_ &quot;₩&quot;* &quot;-&quot;_ ;_ @_ "/>
    <numFmt numFmtId="211" formatCode="_ &quot;₩&quot;* #,##0.00_ ;_ &quot;₩&quot;* &quot;₩&quot;\!\-#,##0.00_ ;_ &quot;₩&quot;* &quot;-&quot;??_ ;_ @_ "/>
    <numFmt numFmtId="212" formatCode="\ &quot;제 &quot;###&quot; 호표&quot;"/>
    <numFmt numFmtId="213" formatCode="\ &quot;제  &quot;###&quot;  호표&quot;"/>
    <numFmt numFmtId="214" formatCode="#,##0_);[Red]\(#,##0\)"/>
    <numFmt numFmtId="215" formatCode="_-* #,##0.000_-;\-* #,##0.000_-;_-* &quot;-&quot;_-;_-@_-"/>
    <numFmt numFmtId="216" formatCode="#,##0.00_);[Red]\(#,##0.00\)"/>
    <numFmt numFmtId="217" formatCode="#,###"/>
    <numFmt numFmtId="218" formatCode="0.00000_);[Red]\(0.00000\)"/>
    <numFmt numFmtId="219" formatCode="0.00_);[Red]\(0.00\)"/>
    <numFmt numFmtId="220" formatCode="#,##0.000_);[Red]\(#,##0.000\)"/>
    <numFmt numFmtId="221" formatCode="0.0000_);[Red]\(0.0000\)"/>
    <numFmt numFmtId="222" formatCode="_(* #,##0.00_);_(* \(#,##0.00\);_(* &quot;-&quot;??_);_(@_)"/>
    <numFmt numFmtId="223" formatCode="_-* #,##0.0000_-;\-* #,##0.0000_-;_-* &quot;-&quot;_-;_-@_-"/>
    <numFmt numFmtId="224" formatCode="_-* #,##0.00_-;\-* #,##0.00_-;_-* &quot;-&quot;_-;_-@_-"/>
    <numFmt numFmtId="225" formatCode="_-* #,##0.0_-;\-* #,##0.0_-;_-* &quot;-&quot;_-;_-@_-"/>
    <numFmt numFmtId="226" formatCode="_-* #,##0.0000000_-;\-* #,##0.0000000_-;_-* &quot;-&quot;_-;_-@_-"/>
    <numFmt numFmtId="227" formatCode="&quot;도급대비&quot;0.00%"/>
    <numFmt numFmtId="228" formatCode="0.0"/>
    <numFmt numFmtId="229" formatCode=";;;"/>
    <numFmt numFmtId="230" formatCode="mm&quot;월&quot;\ dd&quot;일&quot;"/>
    <numFmt numFmtId="231" formatCode="_-* #,##0.0_-;\-* #,##0.0_-;_-* &quot;-&quot;??_-;_-@_-"/>
    <numFmt numFmtId="232" formatCode="_-* #,##0_-;\-* #,##0_-;_-* &quot;-&quot;??_-;_-@_-"/>
    <numFmt numFmtId="233" formatCode="#,##0.0;[Red]#,##0.0;&quot; &quot;"/>
    <numFmt numFmtId="234" formatCode="&quot;$&quot;#,##0.00_);\(&quot;$&quot;#,##0.00\)"/>
    <numFmt numFmtId="235" formatCode="0.0000%"/>
    <numFmt numFmtId="236" formatCode="#,##0.0000"/>
    <numFmt numFmtId="237" formatCode="_(* #,##0_);_(* \(#,##0\);_(* &quot;-&quot;_);_(@_)"/>
    <numFmt numFmtId="238" formatCode="0.000"/>
    <numFmt numFmtId="239" formatCode="#,##0.000\ &quot;10공/㎥ &quot;"/>
    <numFmt numFmtId="240" formatCode="#,##0.00;[Red]#,##0.00;&quot; &quot;"/>
    <numFmt numFmtId="241" formatCode="&quot;₩&quot;\ \ #,##0\ &quot;원정&quot;;\-&quot;₩&quot;#,##0"/>
    <numFmt numFmtId="242" formatCode="0.000000"/>
    <numFmt numFmtId="243" formatCode="_ &quot;₩&quot;* #,##0.00_ ;_ &quot;₩&quot;* \-#,##0.00_ ;_ &quot;₩&quot;* &quot;-&quot;??_ ;_ @_ "/>
    <numFmt numFmtId="244" formatCode="_-* #,##0.00_-;&quot;₩&quot;&quot;₩&quot;&quot;₩&quot;&quot;₩&quot;&quot;₩&quot;&quot;₩&quot;&quot;₩&quot;&quot;₩&quot;&quot;₩&quot;\-* #,##0.00_-;_-* &quot;-&quot;??_-;_-@_-"/>
    <numFmt numFmtId="245" formatCode="&quot;₩&quot;#,##0;[Red]&quot;₩&quot;&quot;₩&quot;&quot;₩&quot;&quot;₩&quot;&quot;₩&quot;&quot;₩&quot;&quot;₩&quot;&quot;₩&quot;&quot;₩&quot;&quot;₩&quot;\-&quot;₩&quot;#,##0"/>
    <numFmt numFmtId="246" formatCode="0.00000000"/>
    <numFmt numFmtId="247" formatCode="&quot;₩&quot;#,##0.00;[Red]&quot;₩&quot;&quot;₩&quot;\-#,##0.00"/>
    <numFmt numFmtId="248" formatCode="0\ &quot;EA&quot;"/>
    <numFmt numFmtId="249" formatCode="_-&quot;₩&quot;* #,##0.00_-;&quot;₩&quot;&quot;₩&quot;&quot;₩&quot;&quot;₩&quot;&quot;₩&quot;&quot;₩&quot;&quot;₩&quot;&quot;₩&quot;&quot;₩&quot;\-&quot;₩&quot;* #,##0.00_-;_-&quot;₩&quot;* &quot;-&quot;??_-;_-@_-"/>
    <numFmt numFmtId="250" formatCode="&quot;₩&quot;#,##0.00;&quot;₩&quot;&quot;₩&quot;&quot;₩&quot;&quot;₩&quot;&quot;₩&quot;&quot;₩&quot;&quot;₩&quot;&quot;₩&quot;&quot;₩&quot;&quot;₩&quot;\-&quot;₩&quot;#,##0.00"/>
    <numFmt numFmtId="251" formatCode="#,##0.00\ &quot;ℓ &quot;"/>
    <numFmt numFmtId="252" formatCode="0\ &quot;t&quot;"/>
    <numFmt numFmtId="253" formatCode="#,##0.00\ &quot;개 &quot;"/>
    <numFmt numFmtId="254" formatCode="#,###\ &quot;개&quot;"/>
    <numFmt numFmtId="255" formatCode="#,##0.0\ &quot;개소 &quot;"/>
    <numFmt numFmtId="256" formatCode="#,##0;[Red]#,##0"/>
    <numFmt numFmtId="257" formatCode="#,###.00\ &quot;매 &quot;"/>
    <numFmt numFmtId="258" formatCode="_(&quot;RM&quot;* #,##0.00_);_(&quot;RM&quot;* \(#,##0.00\);_(&quot;RM&quot;* &quot;-&quot;??_);_(@_)"/>
    <numFmt numFmtId="259" formatCode="&quot;US$&quot;#,##0_);\(&quot;US$&quot;#,##0\)"/>
    <numFmt numFmtId="260" formatCode="\(&quot;₩&quot;#,##0\);[Red]\(\-&quot;₩&quot;#,##0\)"/>
    <numFmt numFmtId="261" formatCode="\(&quot;₩&quot;#,##0\);[Red]\(&quot;△&quot;&quot;₩&quot;#,##0\)"/>
    <numFmt numFmtId="262" formatCode="?/?#"/>
    <numFmt numFmtId="263" formatCode="0.000%"/>
    <numFmt numFmtId="264" formatCode="0_ "/>
    <numFmt numFmtId="265" formatCode="_-* #,##0;\-* #,##0;_-* &quot;-&quot;;_-@"/>
    <numFmt numFmtId="266" formatCode="&quot;     &quot;@"/>
    <numFmt numFmtId="267" formatCode="0.00\ &quot;)&quot;"/>
    <numFmt numFmtId="268" formatCode="0.00\ &quot;)]&quot;"/>
    <numFmt numFmtId="269" formatCode="#,##0;&quot;-&quot;#,##0"/>
    <numFmt numFmtId="270" formatCode="000.000"/>
    <numFmt numFmtId="271" formatCode="0.000\ &quot;²&quot;"/>
    <numFmt numFmtId="272" formatCode="&quot;(&quot;\ 0.00"/>
    <numFmt numFmtId="273" formatCode="&quot;[(&quot;\ 0.00"/>
    <numFmt numFmtId="274" formatCode="&quot;US$&quot;#,##0_);[Red]\(&quot;US$&quot;#,##0\)"/>
    <numFmt numFmtId="275" formatCode="0.00_ "/>
    <numFmt numFmtId="276" formatCode="* #,##0&quot; &quot;;[Red]* &quot;△&quot;#,##0&quot; &quot;;* @"/>
    <numFmt numFmtId="277" formatCode="&quot;+&quot;#,##0"/>
    <numFmt numFmtId="278" formatCode="#,##0.####;[Red]&quot;△&quot;#,##0.####"/>
    <numFmt numFmtId="279" formatCode="_(&quot;$&quot;* #,##0.00_);_(&quot;$&quot;* \(#,##0.00\);_(&quot;$&quot;* &quot;-&quot;??_);_(@_)"/>
    <numFmt numFmtId="280" formatCode="_(&quot;$&quot;* #,##0_);_(&quot;$&quot;* \(#,##0\);_(&quot;$&quot;* &quot;-&quot;_);_(@_)"/>
    <numFmt numFmtId="281" formatCode="#,##0.00;[Red]#,##0.00"/>
    <numFmt numFmtId="282" formatCode="#,##0.0########"/>
    <numFmt numFmtId="283" formatCode="#,##0.0;[Red]#,##0.0"/>
    <numFmt numFmtId="284" formatCode="#,##0.0"/>
    <numFmt numFmtId="285" formatCode="#,##0.000"/>
    <numFmt numFmtId="286" formatCode="&quot;₩&quot;\!\$#\!\,##0_);[Red]&quot;₩&quot;\!\(&quot;₩&quot;\!\$#\!\,##0&quot;₩&quot;\!\)"/>
    <numFmt numFmtId="287" formatCode="0\!.0000000000000000"/>
    <numFmt numFmtId="288" formatCode="&quot;$&quot;#\!\,##0\!.00_);[Red]&quot;₩&quot;\!\(&quot;$&quot;#\!\,##0\!.00&quot;₩&quot;\!\)"/>
    <numFmt numFmtId="289" formatCode="_-* #,##0.0_-;&quot;₩&quot;\!\-* #,##0.0_-;_-* &quot;-&quot;_-;_-@_-"/>
    <numFmt numFmtId="290" formatCode="&quot;×&quot;#,##0.00"/>
    <numFmt numFmtId="291" formatCode="_-* #,##0.0000_-;\-* #,##0.0000_-;_-* &quot;-&quot;??_-;_-@_-"/>
    <numFmt numFmtId="292" formatCode="&quot;(&quot;\ #,##0&quot;)&quot;"/>
    <numFmt numFmtId="293" formatCode="_-* #,##0.00\ _P_t_s_-;\-* #,##0.00\ _P_t_s_-;_-* &quot;-&quot;??\ _P_t_s_-;_-@_-"/>
    <numFmt numFmtId="294" formatCode="_-* #,##0.00\ _B_F_-;\-* #,##0.00\ _B_F_-;_-* &quot;-&quot;??\ _B_F_-;_-@_-"/>
    <numFmt numFmtId="295" formatCode="#,##0."/>
    <numFmt numFmtId="296" formatCode="\$#."/>
    <numFmt numFmtId="297" formatCode="&quot;$&quot;#,##0;[Red]\-&quot;$&quot;#,##0"/>
    <numFmt numFmtId="298" formatCode="&quot;F&quot;\ #,##0_-;&quot;F&quot;\ #,##0\-"/>
    <numFmt numFmtId="299" formatCode="#,##0\ &quot;DM&quot;;\-#,##0\ &quot;DM&quot;"/>
    <numFmt numFmtId="300" formatCode="_-[$€-2]* #,##0.00_-;\-[$€-2]* #,##0.00_-;_-[$€-2]* &quot;-&quot;??_-"/>
    <numFmt numFmtId="301" formatCode="#,##0.0000;[Red]\-#,##0.0000"/>
    <numFmt numFmtId="302" formatCode="0\!.00_)"/>
    <numFmt numFmtId="303" formatCode="0.00_)"/>
    <numFmt numFmtId="304" formatCode="#,##0\ &quot;DM&quot;;[Red]\-#,##0\ &quot;DM&quot;"/>
    <numFmt numFmtId="305" formatCode="#,##0.00\ &quot;DM&quot;;[Red]\-#,##0.00\ &quot;DM&quot;"/>
    <numFmt numFmtId="306" formatCode="&quot;₩&quot;#,##0;&quot;₩&quot;&quot;₩&quot;&quot;₩&quot;&quot;₩&quot;&quot;₩&quot;&quot;₩&quot;\!\!\-#,##0"/>
    <numFmt numFmtId="307" formatCode="0_);[Red]\(0\)"/>
    <numFmt numFmtId="308" formatCode="_ * #,##0_ ;_ * &quot;₩&quot;&quot;₩&quot;\!\!\-#,##0_ ;_ * &quot;-&quot;_ ;_ @_ "/>
    <numFmt numFmtId="309" formatCode="#\!\,##0;&quot;₩&quot;\!\-#\!\,##0\!.00"/>
    <numFmt numFmtId="310" formatCode="#,##0;\-#,##0.00"/>
    <numFmt numFmtId="311" formatCode="&quot;₩&quot;#,##0;[Red]&quot;₩&quot;&quot;₩&quot;&quot;₩&quot;&quot;₩&quot;&quot;₩&quot;&quot;₩&quot;\!\!\-#,##0"/>
    <numFmt numFmtId="312" formatCode="#,##0.0_);[Red]\(#,##0.0\)"/>
    <numFmt numFmtId="313" formatCode="&quot;₩&quot;#,##0.00;&quot;₩&quot;\-#,##0.00"/>
    <numFmt numFmtId="314" formatCode="_-* #,##0.00_-;&quot;₩&quot;&quot;₩&quot;&quot;₩&quot;&quot;₩&quot;\!\!\-* #,##0.00_-;_-* &quot;-&quot;??_-;_-@_-"/>
    <numFmt numFmtId="315" formatCode="_-&quot;₩&quot;* #,##0.00_-;&quot;₩&quot;&quot;₩&quot;&quot;₩&quot;&quot;₩&quot;\!\!\-&quot;₩&quot;* #,##0.00_-;_-&quot;₩&quot;* &quot;-&quot;??_-;_-@_-"/>
    <numFmt numFmtId="316" formatCode="&quot;₩&quot;#,##0.00;&quot;₩&quot;&quot;₩&quot;&quot;₩&quot;&quot;₩&quot;&quot;₩&quot;&quot;₩&quot;\!\!\-#,##0.00"/>
  </numFmts>
  <fonts count="193">
    <font>
      <sz val="11"/>
      <name val="돋움"/>
      <family val="3"/>
      <charset val="129"/>
    </font>
    <font>
      <sz val="11"/>
      <name val="돋움"/>
      <family val="3"/>
      <charset val="129"/>
    </font>
    <font>
      <sz val="8"/>
      <name val="돋움"/>
      <family val="3"/>
      <charset val="129"/>
    </font>
    <font>
      <sz val="8"/>
      <name val="굴림"/>
      <family val="3"/>
      <charset val="129"/>
    </font>
    <font>
      <sz val="8"/>
      <color indexed="10"/>
      <name val="굴림"/>
      <family val="3"/>
      <charset val="129"/>
    </font>
    <font>
      <sz val="8"/>
      <color indexed="12"/>
      <name val="굴림"/>
      <family val="3"/>
      <charset val="129"/>
    </font>
    <font>
      <sz val="8"/>
      <color indexed="14"/>
      <name val="굴림"/>
      <family val="3"/>
      <charset val="129"/>
    </font>
    <font>
      <sz val="10"/>
      <name val="Arial"/>
      <family val="2"/>
    </font>
    <font>
      <sz val="12"/>
      <name val="돋움체"/>
      <family val="3"/>
      <charset val="129"/>
    </font>
    <font>
      <sz val="12"/>
      <name val="바탕체"/>
      <family val="1"/>
      <charset val="129"/>
    </font>
    <font>
      <sz val="12"/>
      <color indexed="24"/>
      <name val="바탕체"/>
      <family val="1"/>
      <charset val="129"/>
    </font>
    <font>
      <b/>
      <sz val="18"/>
      <color indexed="24"/>
      <name val="바탕체"/>
      <family val="1"/>
      <charset val="129"/>
    </font>
    <font>
      <b/>
      <sz val="15"/>
      <color indexed="24"/>
      <name val="바탕체"/>
      <family val="1"/>
      <charset val="129"/>
    </font>
    <font>
      <sz val="12"/>
      <name val="명조"/>
      <family val="3"/>
      <charset val="129"/>
    </font>
    <font>
      <sz val="8"/>
      <name val="굴림체"/>
      <family val="3"/>
      <charset val="129"/>
    </font>
    <font>
      <sz val="10"/>
      <name val="MS Sans Serif"/>
      <family val="2"/>
    </font>
    <font>
      <u/>
      <sz val="12"/>
      <color indexed="36"/>
      <name val="바탕체"/>
      <family val="1"/>
      <charset val="129"/>
    </font>
    <font>
      <sz val="11"/>
      <name val="굴림체"/>
      <family val="3"/>
      <charset val="129"/>
    </font>
    <font>
      <sz val="10"/>
      <name val="명조"/>
      <family val="3"/>
      <charset val="129"/>
    </font>
    <font>
      <sz val="10"/>
      <name val="바탕체"/>
      <family val="1"/>
      <charset val="129"/>
    </font>
    <font>
      <sz val="10"/>
      <color indexed="12"/>
      <name val="굴림체"/>
      <family val="3"/>
      <charset val="129"/>
    </font>
    <font>
      <sz val="12"/>
      <color indexed="24"/>
      <name val="Helv"/>
      <family val="2"/>
    </font>
    <font>
      <b/>
      <u/>
      <sz val="16"/>
      <name val="굴림체"/>
      <family val="3"/>
      <charset val="129"/>
    </font>
    <font>
      <sz val="12"/>
      <name val="¹UAAA¼"/>
      <family val="3"/>
      <charset val="129"/>
    </font>
    <font>
      <sz val="12"/>
      <name val="¹ÙÅÁÃ¼"/>
      <family val="1"/>
      <charset val="129"/>
    </font>
    <font>
      <sz val="10"/>
      <name val="μ¸¿oA¼"/>
      <family val="3"/>
      <charset val="129"/>
    </font>
    <font>
      <b/>
      <sz val="10"/>
      <name val="Helv"/>
      <family val="2"/>
    </font>
    <font>
      <sz val="1"/>
      <color indexed="8"/>
      <name val="Courier"/>
      <family val="3"/>
    </font>
    <font>
      <sz val="10"/>
      <name val="MS Serif"/>
      <family val="1"/>
    </font>
    <font>
      <sz val="10"/>
      <color indexed="16"/>
      <name val="MS Serif"/>
      <family val="1"/>
    </font>
    <font>
      <sz val="8"/>
      <name val="Arial"/>
      <family val="2"/>
    </font>
    <font>
      <b/>
      <sz val="12"/>
      <name val="Helv"/>
      <family val="2"/>
    </font>
    <font>
      <b/>
      <sz val="12"/>
      <name val="Arial"/>
      <family val="2"/>
    </font>
    <font>
      <b/>
      <sz val="1"/>
      <color indexed="8"/>
      <name val="Courier"/>
      <family val="3"/>
    </font>
    <font>
      <b/>
      <i/>
      <sz val="12"/>
      <name val="Times New Roman"/>
      <family val="1"/>
    </font>
    <font>
      <b/>
      <sz val="11"/>
      <name val="Helv"/>
      <family val="2"/>
    </font>
    <font>
      <sz val="10"/>
      <name val="굴림체"/>
      <family val="3"/>
      <charset val="129"/>
    </font>
    <font>
      <sz val="8"/>
      <name val="Helv"/>
      <family val="2"/>
    </font>
    <font>
      <b/>
      <sz val="8"/>
      <color indexed="8"/>
      <name val="Helv"/>
      <family val="2"/>
    </font>
    <font>
      <b/>
      <i/>
      <sz val="9"/>
      <name val="Times New Roman"/>
      <family val="1"/>
    </font>
    <font>
      <b/>
      <u/>
      <sz val="13"/>
      <name val="굴림체"/>
      <family val="3"/>
      <charset val="129"/>
    </font>
    <font>
      <sz val="12"/>
      <name val="굴림체"/>
      <family val="3"/>
      <charset val="129"/>
    </font>
    <font>
      <sz val="8"/>
      <name val="바탕체"/>
      <family val="1"/>
      <charset val="129"/>
    </font>
    <font>
      <b/>
      <sz val="11"/>
      <name val="돋움"/>
      <family val="3"/>
      <charset val="129"/>
    </font>
    <font>
      <sz val="12"/>
      <name val="견명조"/>
      <family val="1"/>
      <charset val="129"/>
    </font>
    <font>
      <sz val="10"/>
      <name val="돋움"/>
      <family val="3"/>
      <charset val="129"/>
    </font>
    <font>
      <sz val="9"/>
      <color indexed="8"/>
      <name val="굴림체"/>
      <family val="3"/>
      <charset val="129"/>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9"/>
      <name val="Arial"/>
      <family val="2"/>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sz val="10"/>
      <color indexed="8"/>
      <name val="굴림"/>
      <family val="3"/>
      <charset val="129"/>
    </font>
    <font>
      <sz val="10"/>
      <color indexed="8"/>
      <name val="굴림체"/>
      <family val="3"/>
      <charset val="129"/>
    </font>
    <font>
      <sz val="9"/>
      <name val="굴림체"/>
      <family val="3"/>
      <charset val="129"/>
    </font>
    <font>
      <sz val="9"/>
      <color indexed="8"/>
      <name val="Arial"/>
      <family val="2"/>
    </font>
    <font>
      <sz val="10"/>
      <name val="굴림"/>
      <family val="3"/>
      <charset val="129"/>
    </font>
    <font>
      <b/>
      <sz val="11"/>
      <name val="굴림체"/>
      <family val="3"/>
      <charset val="129"/>
    </font>
    <font>
      <sz val="12"/>
      <name val="굴림"/>
      <family val="3"/>
      <charset val="129"/>
    </font>
    <font>
      <sz val="9"/>
      <name val="돋움"/>
      <family val="3"/>
      <charset val="129"/>
    </font>
    <font>
      <sz val="12"/>
      <name val="돋움"/>
      <family val="3"/>
      <charset val="129"/>
    </font>
    <font>
      <sz val="1"/>
      <color indexed="16"/>
      <name val="Courier"/>
      <family val="3"/>
    </font>
    <font>
      <sz val="8"/>
      <color indexed="8"/>
      <name val="돋움"/>
      <family val="3"/>
      <charset val="129"/>
    </font>
    <font>
      <sz val="8"/>
      <color indexed="10"/>
      <name val="돋움"/>
      <family val="3"/>
      <charset val="129"/>
    </font>
    <font>
      <sz val="14"/>
      <color indexed="8"/>
      <name val="뼻뮝"/>
      <family val="3"/>
      <charset val="129"/>
    </font>
    <font>
      <sz val="10"/>
      <name val="Times New Roman"/>
      <family val="1"/>
    </font>
    <font>
      <sz val="10"/>
      <name val="Helv"/>
      <family val="2"/>
    </font>
    <font>
      <sz val="10"/>
      <color indexed="8"/>
      <name val="Times New Roman"/>
      <family val="1"/>
    </font>
    <font>
      <sz val="12"/>
      <name val="Times New Roman"/>
      <family val="1"/>
    </font>
    <font>
      <sz val="11"/>
      <name val="바탕체"/>
      <family val="1"/>
      <charset val="129"/>
    </font>
    <font>
      <sz val="9"/>
      <name val="돋움체"/>
      <family val="3"/>
      <charset val="129"/>
    </font>
    <font>
      <sz val="10"/>
      <name val="Courier New"/>
      <family val="3"/>
    </font>
    <font>
      <sz val="10"/>
      <color indexed="8"/>
      <name val="MS Sans Serif"/>
      <family val="2"/>
    </font>
    <font>
      <sz val="11"/>
      <color indexed="8"/>
      <name val="돋움"/>
      <family val="3"/>
      <charset val="129"/>
    </font>
    <font>
      <sz val="12"/>
      <color indexed="8"/>
      <name val="바탕체"/>
      <family val="1"/>
      <charset val="129"/>
    </font>
    <font>
      <sz val="10"/>
      <color indexed="8"/>
      <name val="Courier New"/>
      <family val="3"/>
    </font>
    <font>
      <sz val="10"/>
      <name val="돋움체"/>
      <family val="3"/>
      <charset val="129"/>
    </font>
    <font>
      <sz val="1"/>
      <color indexed="0"/>
      <name val="Courier"/>
      <family val="3"/>
    </font>
    <font>
      <sz val="9"/>
      <name val="바탕체"/>
      <family val="1"/>
      <charset val="129"/>
    </font>
    <font>
      <sz val="12"/>
      <name val="Arial"/>
      <family val="2"/>
    </font>
    <font>
      <sz val="12"/>
      <name val="ⓒoUAAA¨u"/>
      <family val="1"/>
      <charset val="129"/>
    </font>
    <font>
      <sz val="11"/>
      <name val="굴림"/>
      <family val="3"/>
      <charset val="129"/>
    </font>
    <font>
      <sz val="12"/>
      <name val="System"/>
      <family val="2"/>
      <charset val="129"/>
    </font>
    <font>
      <sz val="8"/>
      <name val="¹UAAA¼"/>
      <family val="3"/>
      <charset val="129"/>
    </font>
    <font>
      <sz val="11"/>
      <name val="μ¸¿o"/>
      <family val="1"/>
      <charset val="129"/>
    </font>
    <font>
      <u/>
      <sz val="7.5"/>
      <color indexed="12"/>
      <name val="±¼¸²A¼"/>
      <family val="3"/>
      <charset val="129"/>
    </font>
    <font>
      <b/>
      <sz val="8"/>
      <name val="Arial"/>
      <family val="2"/>
    </font>
    <font>
      <u/>
      <sz val="11"/>
      <color indexed="12"/>
      <name val="돋움"/>
      <family val="3"/>
      <charset val="129"/>
    </font>
    <font>
      <sz val="10"/>
      <color indexed="8"/>
      <name val="돋움"/>
      <family val="3"/>
      <charset val="129"/>
    </font>
    <font>
      <u/>
      <sz val="8.5"/>
      <color indexed="36"/>
      <name val="바탕체"/>
      <family val="1"/>
      <charset val="129"/>
    </font>
    <font>
      <sz val="10"/>
      <name val="Univers (WN)"/>
      <family val="2"/>
    </font>
    <font>
      <u/>
      <sz val="8"/>
      <color indexed="12"/>
      <name val="Times New Roman"/>
      <family val="1"/>
    </font>
    <font>
      <b/>
      <sz val="9.5"/>
      <name val="Courier"/>
      <family val="3"/>
    </font>
    <font>
      <sz val="12"/>
      <name val="Helv"/>
      <family val="2"/>
    </font>
    <font>
      <b/>
      <sz val="8"/>
      <color indexed="8"/>
      <name val="돋움"/>
      <family val="3"/>
      <charset val="129"/>
    </font>
    <font>
      <sz val="18"/>
      <color indexed="12"/>
      <name val="MS Sans Serif"/>
      <family val="2"/>
    </font>
    <font>
      <i/>
      <outline/>
      <shadow/>
      <u/>
      <sz val="1"/>
      <color indexed="24"/>
      <name val="Courier"/>
      <family val="3"/>
    </font>
    <font>
      <sz val="9.5"/>
      <name val="돋움"/>
      <family val="3"/>
      <charset val="129"/>
    </font>
    <font>
      <i/>
      <sz val="12"/>
      <name val="굴림체"/>
      <family val="3"/>
      <charset val="129"/>
    </font>
    <font>
      <sz val="10"/>
      <name val="바탕"/>
      <family val="1"/>
      <charset val="129"/>
    </font>
    <font>
      <sz val="11"/>
      <name val="뼻뮝"/>
      <family val="3"/>
      <charset val="129"/>
    </font>
    <font>
      <sz val="9"/>
      <name val="MS Sans Serif"/>
      <family val="2"/>
    </font>
    <font>
      <sz val="12"/>
      <name val="뼻뮝"/>
      <family val="3"/>
      <charset val="129"/>
    </font>
    <font>
      <sz val="10"/>
      <color indexed="10"/>
      <name val="돋움체"/>
      <family val="3"/>
      <charset val="129"/>
    </font>
    <font>
      <b/>
      <sz val="12"/>
      <name val="굴림"/>
      <family val="3"/>
      <charset val="129"/>
    </font>
    <font>
      <sz val="12"/>
      <name val="궁서체"/>
      <family val="1"/>
      <charset val="129"/>
    </font>
    <font>
      <sz val="18"/>
      <name val="궁서체"/>
      <family val="1"/>
      <charset val="129"/>
    </font>
    <font>
      <sz val="14"/>
      <name val="돋움"/>
      <family val="3"/>
      <charset val="129"/>
    </font>
    <font>
      <sz val="10"/>
      <name val="Geneva"/>
      <family val="2"/>
    </font>
    <font>
      <u/>
      <sz val="11"/>
      <color indexed="36"/>
      <name val="돋움"/>
      <family val="3"/>
      <charset val="129"/>
    </font>
    <font>
      <sz val="10"/>
      <name val="궁서(English)"/>
      <family val="3"/>
      <charset val="129"/>
    </font>
    <font>
      <b/>
      <u/>
      <sz val="10"/>
      <color indexed="12"/>
      <name val="고딕"/>
      <family val="3"/>
      <charset val="129"/>
    </font>
    <font>
      <sz val="17"/>
      <name val="바탕체"/>
      <family val="1"/>
      <charset val="129"/>
    </font>
    <font>
      <sz val="11"/>
      <name val="돋움체"/>
      <family val="3"/>
      <charset val="129"/>
    </font>
    <font>
      <sz val="10"/>
      <color indexed="8"/>
      <name val="Arial"/>
      <family val="2"/>
    </font>
    <font>
      <b/>
      <sz val="20"/>
      <name val="굴림체"/>
      <family val="3"/>
      <charset val="129"/>
    </font>
    <font>
      <b/>
      <sz val="12"/>
      <name val="굴림체"/>
      <family val="3"/>
      <charset val="129"/>
    </font>
    <font>
      <sz val="12"/>
      <color indexed="8"/>
      <name val="굴림체"/>
      <family val="3"/>
      <charset val="129"/>
    </font>
    <font>
      <sz val="8"/>
      <color indexed="8"/>
      <name val="굴림체"/>
      <family val="3"/>
      <charset val="129"/>
    </font>
    <font>
      <sz val="9"/>
      <name val="굴림"/>
      <family val="3"/>
      <charset val="129"/>
    </font>
    <font>
      <sz val="9"/>
      <color indexed="8"/>
      <name val="굴림"/>
      <family val="3"/>
      <charset val="129"/>
    </font>
    <font>
      <b/>
      <sz val="10"/>
      <name val="돋움"/>
      <family val="3"/>
      <charset val="129"/>
    </font>
    <font>
      <sz val="9"/>
      <color indexed="8"/>
      <name val="돋움"/>
      <family val="3"/>
      <charset val="129"/>
    </font>
    <font>
      <sz val="11"/>
      <color indexed="8"/>
      <name val="맑은 고딕"/>
      <family val="3"/>
      <charset val="129"/>
    </font>
    <font>
      <sz val="12"/>
      <name val="COUR"/>
      <family val="3"/>
    </font>
    <font>
      <sz val="12"/>
      <name val="©öUAAA¨ù"/>
      <family val="1"/>
      <charset val="129"/>
    </font>
    <font>
      <sz val="11"/>
      <name val="￥i￠￢￠?o"/>
      <family val="3"/>
      <charset val="129"/>
    </font>
    <font>
      <sz val="11"/>
      <name val="¡¾¨u￠￢ⓒ÷A¨u"/>
      <family val="3"/>
      <charset val="129"/>
    </font>
    <font>
      <sz val="12"/>
      <name val="¡¾¨ù¢¬©÷A¨ù"/>
      <family val="3"/>
      <charset val="129"/>
    </font>
    <font>
      <sz val="11"/>
      <name val="±¼¸²Ã¼"/>
      <family val="3"/>
      <charset val="129"/>
    </font>
    <font>
      <sz val="12"/>
      <name val="±¼¸²A¼"/>
      <family val="3"/>
      <charset val="129"/>
    </font>
    <font>
      <sz val="8"/>
      <name val="©öUAAA¨ù"/>
      <family val="1"/>
      <charset val="129"/>
    </font>
    <font>
      <sz val="12"/>
      <name val="¥ì¢¬¢¯oA¨ù"/>
      <family val="3"/>
      <charset val="129"/>
    </font>
    <font>
      <sz val="10"/>
      <name val="¡¾¨ù¢¬©÷A¨ù"/>
      <family val="3"/>
      <charset val="129"/>
    </font>
    <font>
      <sz val="10"/>
      <name val="©öUAAA¨ù"/>
      <family val="1"/>
      <charset val="129"/>
    </font>
    <font>
      <sz val="12"/>
      <name val="μ¸¿oA¼"/>
      <family val="3"/>
      <charset val="129"/>
    </font>
    <font>
      <sz val="11"/>
      <name val="¹ÙÅÁÃ¼"/>
      <family val="3"/>
      <charset val="129"/>
    </font>
    <font>
      <sz val="14"/>
      <name val="¹UAAA¼"/>
      <family val="3"/>
      <charset val="129"/>
    </font>
    <font>
      <sz val="11"/>
      <color theme="1"/>
      <name val="맑은 고딕"/>
      <family val="3"/>
      <charset val="129"/>
      <scheme val="minor"/>
    </font>
    <font>
      <b/>
      <sz val="13"/>
      <name val="돋움"/>
      <family val="3"/>
      <charset val="129"/>
    </font>
    <font>
      <b/>
      <sz val="14"/>
      <name val="돋움"/>
      <family val="3"/>
      <charset val="129"/>
    </font>
    <font>
      <b/>
      <sz val="14"/>
      <color indexed="8"/>
      <name val="돋움"/>
      <family val="3"/>
      <charset val="129"/>
    </font>
    <font>
      <b/>
      <sz val="12"/>
      <name val="돋움"/>
      <family val="3"/>
      <charset val="129"/>
    </font>
    <font>
      <sz val="10"/>
      <name val="Arial Narrow"/>
      <family val="2"/>
    </font>
    <font>
      <b/>
      <sz val="15"/>
      <name val="돋움"/>
      <family val="3"/>
      <charset val="129"/>
    </font>
    <font>
      <b/>
      <sz val="10"/>
      <name val="08서울한강체 M"/>
      <family val="1"/>
      <charset val="129"/>
    </font>
    <font>
      <b/>
      <sz val="14"/>
      <name val="08서울한강체 M"/>
      <family val="1"/>
      <charset val="129"/>
    </font>
    <font>
      <sz val="12"/>
      <name val="¹????¼"/>
      <family val="1"/>
      <charset val="129"/>
    </font>
    <font>
      <sz val="7"/>
      <name val="바탕체"/>
      <family val="1"/>
      <charset val="129"/>
    </font>
    <font>
      <sz val="11"/>
      <name val="μ¸¿o"/>
      <family val="3"/>
      <charset val="129"/>
    </font>
    <font>
      <sz val="11"/>
      <name val="µ¸¿ò"/>
      <family val="3"/>
      <charset val="129"/>
    </font>
    <font>
      <sz val="10"/>
      <color indexed="9"/>
      <name val="Arial"/>
      <family val="2"/>
    </font>
    <font>
      <sz val="11"/>
      <name val="??"/>
      <family val="3"/>
    </font>
    <font>
      <sz val="12"/>
      <color indexed="24"/>
      <name val="Arial"/>
      <family val="2"/>
    </font>
    <font>
      <b/>
      <i/>
      <sz val="11"/>
      <name val="Times New Roman"/>
      <family val="1"/>
    </font>
    <font>
      <b/>
      <sz val="10"/>
      <name val="Arial"/>
      <family val="2"/>
    </font>
    <font>
      <b/>
      <i/>
      <sz val="10"/>
      <name val="Times New Roman"/>
      <family val="1"/>
    </font>
    <font>
      <sz val="10"/>
      <color indexed="12"/>
      <name val="Arial"/>
      <family val="2"/>
    </font>
    <font>
      <u/>
      <sz val="10"/>
      <color indexed="12"/>
      <name val="MS Sans Serif"/>
      <family val="2"/>
    </font>
    <font>
      <b/>
      <i/>
      <sz val="16"/>
      <name val="Helv"/>
      <family val="2"/>
    </font>
    <font>
      <sz val="8"/>
      <color indexed="12"/>
      <name val="Arial"/>
      <family val="2"/>
    </font>
    <font>
      <u/>
      <sz val="10"/>
      <color indexed="36"/>
      <name val="Arial"/>
      <family val="2"/>
    </font>
    <font>
      <b/>
      <sz val="12"/>
      <name val="바탕체"/>
      <family val="1"/>
      <charset val="129"/>
    </font>
    <font>
      <b/>
      <sz val="10"/>
      <name val="바탕체"/>
      <family val="1"/>
      <charset val="129"/>
    </font>
    <font>
      <b/>
      <sz val="18"/>
      <name val="바탕체"/>
      <family val="1"/>
      <charset val="129"/>
    </font>
    <font>
      <sz val="8"/>
      <name val="#중고딕"/>
      <family val="3"/>
      <charset val="129"/>
    </font>
    <font>
      <sz val="12"/>
      <name val="견고딕"/>
      <family val="1"/>
      <charset val="129"/>
    </font>
    <font>
      <sz val="9.5"/>
      <name val="굴림"/>
      <family val="3"/>
      <charset val="129"/>
    </font>
    <font>
      <sz val="14"/>
      <name val="굴림"/>
      <family val="3"/>
      <charset val="129"/>
    </font>
    <font>
      <b/>
      <sz val="24"/>
      <name val="굴림체"/>
      <family val="3"/>
      <charset val="129"/>
    </font>
    <font>
      <b/>
      <sz val="14"/>
      <name val="굴림체"/>
      <family val="3"/>
      <charset val="129"/>
    </font>
    <font>
      <b/>
      <sz val="18"/>
      <name val="굴림체"/>
      <family val="3"/>
      <charset val="129"/>
    </font>
    <font>
      <sz val="14"/>
      <name val="굴림체"/>
      <family val="3"/>
      <charset val="129"/>
    </font>
    <font>
      <sz val="12"/>
      <color rgb="FF0070C0"/>
      <name val="돋움"/>
      <family val="3"/>
      <charset val="129"/>
    </font>
    <font>
      <b/>
      <sz val="12"/>
      <color rgb="FF0070C0"/>
      <name val="돋움"/>
      <family val="3"/>
      <charset val="129"/>
    </font>
    <font>
      <sz val="10"/>
      <color rgb="FF0070C0"/>
      <name val="Arial Narrow"/>
      <family val="2"/>
    </font>
    <font>
      <b/>
      <sz val="10"/>
      <color rgb="FF0070C0"/>
      <name val="굴림"/>
      <family val="3"/>
      <charset val="129"/>
    </font>
    <font>
      <b/>
      <sz val="8"/>
      <color rgb="FF0070C0"/>
      <name val="굴림"/>
      <family val="3"/>
      <charset val="129"/>
    </font>
    <font>
      <sz val="8"/>
      <color rgb="FF0070C0"/>
      <name val="굴림"/>
      <family val="3"/>
      <charset val="129"/>
    </font>
    <font>
      <sz val="5"/>
      <name val="굴림체"/>
      <family val="3"/>
      <charset val="129"/>
    </font>
  </fonts>
  <fills count="39">
    <fill>
      <patternFill patternType="none"/>
    </fill>
    <fill>
      <patternFill patternType="gray125"/>
    </fill>
    <fill>
      <patternFill patternType="solid">
        <fgColor indexed="9"/>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9"/>
        <bgColor indexed="64"/>
      </patternFill>
    </fill>
    <fill>
      <patternFill patternType="solid">
        <fgColor indexed="22"/>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13"/>
        <bgColor indexed="64"/>
      </patternFill>
    </fill>
    <fill>
      <patternFill patternType="solid">
        <fgColor indexed="43"/>
      </patternFill>
    </fill>
    <fill>
      <patternFill patternType="solid">
        <fgColor indexed="55"/>
      </patternFill>
    </fill>
    <fill>
      <patternFill patternType="solid">
        <fgColor indexed="47"/>
        <bgColor indexed="64"/>
      </patternFill>
    </fill>
    <fill>
      <patternFill patternType="solid">
        <fgColor rgb="FFFFFF00"/>
        <bgColor indexed="64"/>
      </patternFill>
    </fill>
    <fill>
      <patternFill patternType="solid">
        <fgColor theme="0"/>
        <bgColor indexed="64"/>
      </patternFill>
    </fill>
    <fill>
      <patternFill patternType="solid">
        <fgColor indexed="44"/>
        <bgColor indexed="64"/>
      </patternFill>
    </fill>
    <fill>
      <patternFill patternType="solid">
        <fgColor indexed="37"/>
        <bgColor indexed="64"/>
      </patternFill>
    </fill>
    <fill>
      <patternFill patternType="solid">
        <fgColor indexed="43"/>
        <bgColor indexed="64"/>
      </patternFill>
    </fill>
    <fill>
      <patternFill patternType="solid">
        <fgColor indexed="65"/>
        <bgColor indexed="64"/>
      </patternFill>
    </fill>
    <fill>
      <patternFill patternType="solid">
        <fgColor indexed="41"/>
        <bgColor indexed="64"/>
      </patternFill>
    </fill>
    <fill>
      <patternFill patternType="solid">
        <fgColor rgb="FF92D050"/>
        <bgColor indexed="64"/>
      </patternFill>
    </fill>
    <fill>
      <patternFill patternType="solid">
        <fgColor rgb="FFFFC000"/>
        <bgColor indexed="64"/>
      </patternFill>
    </fill>
    <fill>
      <patternFill patternType="solid">
        <fgColor theme="0" tint="-0.14996795556505021"/>
        <bgColor indexed="64"/>
      </patternFill>
    </fill>
  </fills>
  <borders count="67">
    <border>
      <left/>
      <right/>
      <top/>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style="medium">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double">
        <color indexed="64"/>
      </top>
      <bottom/>
      <diagonal/>
    </border>
    <border>
      <left style="thin">
        <color indexed="64"/>
      </left>
      <right style="thin">
        <color indexed="64"/>
      </right>
      <top style="thin">
        <color indexed="64"/>
      </top>
      <bottom/>
      <diagonal/>
    </border>
    <border>
      <left/>
      <right style="hair">
        <color indexed="64"/>
      </right>
      <top/>
      <bottom style="hair">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right/>
      <top/>
      <bottom style="thin">
        <color indexed="64"/>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bottom/>
      <diagonal/>
    </border>
    <border>
      <left style="double">
        <color indexed="63"/>
      </left>
      <right style="double">
        <color indexed="63"/>
      </right>
      <top style="double">
        <color indexed="63"/>
      </top>
      <bottom style="double">
        <color indexed="63"/>
      </bottom>
      <diagonal/>
    </border>
    <border>
      <left/>
      <right/>
      <top/>
      <bottom style="hair">
        <color indexed="64"/>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medium">
        <color indexed="64"/>
      </bottom>
      <diagonal/>
    </border>
    <border>
      <left style="hair">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64"/>
      </left>
      <right/>
      <top/>
      <bottom style="thin">
        <color indexed="64"/>
      </bottom>
      <diagonal/>
    </border>
    <border>
      <left style="thin">
        <color indexed="64"/>
      </left>
      <right/>
      <top/>
      <bottom style="medium">
        <color indexed="64"/>
      </bottom>
      <diagonal/>
    </border>
    <border>
      <left style="double">
        <color indexed="64"/>
      </left>
      <right/>
      <top/>
      <bottom style="hair">
        <color indexed="64"/>
      </bottom>
      <diagonal/>
    </border>
    <border>
      <left style="thick">
        <color indexed="51"/>
      </left>
      <right/>
      <top style="thick">
        <color indexed="51"/>
      </top>
      <bottom style="thick">
        <color indexed="51"/>
      </bottom>
      <diagonal/>
    </border>
    <border>
      <left style="double">
        <color indexed="64"/>
      </left>
      <right style="double">
        <color indexed="64"/>
      </right>
      <top style="double">
        <color indexed="64"/>
      </top>
      <bottom style="double">
        <color indexed="64"/>
      </bottom>
      <diagonal/>
    </border>
    <border>
      <left style="medium">
        <color indexed="64"/>
      </left>
      <right style="medium">
        <color indexed="64"/>
      </right>
      <top style="medium">
        <color indexed="64"/>
      </top>
      <bottom style="medium">
        <color indexed="64"/>
      </bottom>
      <diagonal/>
    </border>
    <border>
      <left/>
      <right/>
      <top/>
      <bottom style="dotted">
        <color indexed="64"/>
      </bottom>
      <diagonal/>
    </border>
    <border>
      <left style="hair">
        <color indexed="64"/>
      </left>
      <right style="thin">
        <color indexed="64"/>
      </right>
      <top style="hair">
        <color indexed="64"/>
      </top>
      <bottom style="hair">
        <color indexed="64"/>
      </bottom>
      <diagonal/>
    </border>
    <border>
      <left style="medium">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428">
    <xf numFmtId="0" fontId="0" fillId="0" borderId="0">
      <alignment vertical="center"/>
    </xf>
    <xf numFmtId="186" fontId="74" fillId="0" borderId="0">
      <protection locked="0"/>
    </xf>
    <xf numFmtId="0" fontId="19" fillId="0" borderId="0"/>
    <xf numFmtId="186" fontId="74" fillId="0" borderId="0">
      <protection locked="0"/>
    </xf>
    <xf numFmtId="227" fontId="36" fillId="0" borderId="1" applyBorder="0">
      <alignment horizontal="center"/>
    </xf>
    <xf numFmtId="10" fontId="36" fillId="0" borderId="1" applyBorder="0">
      <alignment horizontal="center"/>
    </xf>
    <xf numFmtId="0" fontId="36" fillId="0" borderId="0"/>
    <xf numFmtId="3" fontId="8" fillId="0" borderId="2"/>
    <xf numFmtId="0" fontId="94" fillId="0" borderId="3">
      <alignment horizontal="centerContinuous" vertical="center"/>
    </xf>
    <xf numFmtId="0" fontId="94" fillId="0" borderId="3">
      <alignment horizontal="centerContinuous" vertical="center"/>
    </xf>
    <xf numFmtId="0" fontId="94" fillId="0" borderId="3">
      <alignment horizontal="centerContinuous" vertical="center"/>
    </xf>
    <xf numFmtId="0" fontId="94" fillId="0" borderId="3">
      <alignment horizontal="centerContinuous" vertical="center"/>
    </xf>
    <xf numFmtId="0" fontId="94" fillId="0" borderId="3">
      <alignment horizontal="centerContinuous" vertical="center"/>
    </xf>
    <xf numFmtId="0" fontId="94" fillId="0" borderId="3">
      <alignment horizontal="centerContinuous" vertical="center"/>
    </xf>
    <xf numFmtId="0" fontId="19" fillId="0" borderId="3">
      <alignment horizontal="centerContinuous" vertical="center"/>
    </xf>
    <xf numFmtId="0" fontId="94" fillId="0" borderId="3">
      <alignment horizontal="centerContinuous" vertical="center"/>
    </xf>
    <xf numFmtId="24" fontId="15" fillId="0" borderId="0" applyFont="0" applyFill="0" applyBorder="0" applyAlignment="0" applyProtection="0"/>
    <xf numFmtId="0" fontId="15" fillId="0" borderId="0" applyNumberFormat="0" applyFont="0" applyFill="0" applyBorder="0" applyAlignment="0" applyProtection="0"/>
    <xf numFmtId="0" fontId="15" fillId="0" borderId="0" applyNumberFormat="0" applyFont="0" applyFill="0" applyBorder="0" applyAlignment="0" applyProtection="0"/>
    <xf numFmtId="0" fontId="15" fillId="0" borderId="0" applyNumberFormat="0" applyFont="0" applyFill="0" applyBorder="0" applyAlignment="0" applyProtection="0"/>
    <xf numFmtId="0" fontId="15" fillId="0" borderId="0" applyNumberFormat="0" applyFont="0" applyFill="0" applyBorder="0" applyAlignment="0" applyProtection="0"/>
    <xf numFmtId="228" fontId="1" fillId="0" borderId="0" applyFont="0" applyFill="0" applyBorder="0" applyAlignment="0" applyProtection="0">
      <alignment vertical="center"/>
    </xf>
    <xf numFmtId="0" fontId="75" fillId="0" borderId="0">
      <alignment vertical="center"/>
    </xf>
    <xf numFmtId="40" fontId="9" fillId="0" borderId="4"/>
    <xf numFmtId="0" fontId="76" fillId="0" borderId="0">
      <alignment vertical="center"/>
    </xf>
    <xf numFmtId="0" fontId="75" fillId="0" borderId="0">
      <alignment vertical="center"/>
    </xf>
    <xf numFmtId="38" fontId="9" fillId="0" borderId="5">
      <alignment horizontal="right"/>
    </xf>
    <xf numFmtId="229" fontId="19" fillId="0" borderId="2">
      <alignment vertical="center"/>
    </xf>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38" fontId="77" fillId="0" borderId="0" applyFont="0" applyFill="0" applyBorder="0" applyAlignment="0" applyProtection="0"/>
    <xf numFmtId="0" fontId="7" fillId="0" borderId="0"/>
    <xf numFmtId="0" fontId="137" fillId="2" borderId="0"/>
    <xf numFmtId="0" fontId="7" fillId="0" borderId="0"/>
    <xf numFmtId="0" fontId="7" fillId="0" borderId="0"/>
    <xf numFmtId="186" fontId="27" fillId="0" borderId="0">
      <protection locked="0"/>
    </xf>
    <xf numFmtId="0" fontId="7" fillId="0" borderId="0"/>
    <xf numFmtId="0" fontId="7" fillId="0" borderId="0"/>
    <xf numFmtId="0" fontId="78" fillId="0" borderId="0"/>
    <xf numFmtId="0" fontId="7" fillId="0" borderId="0"/>
    <xf numFmtId="0" fontId="15" fillId="0" borderId="0"/>
    <xf numFmtId="0" fontId="15" fillId="0" borderId="0"/>
    <xf numFmtId="0" fontId="1" fillId="0" borderId="0" applyFont="0" applyFill="0" applyBorder="0" applyAlignment="0" applyProtection="0"/>
    <xf numFmtId="0" fontId="79" fillId="0" borderId="0"/>
    <xf numFmtId="0" fontId="7" fillId="0" borderId="0"/>
    <xf numFmtId="0" fontId="78" fillId="0" borderId="0"/>
    <xf numFmtId="0" fontId="36" fillId="0" borderId="0"/>
    <xf numFmtId="0" fontId="3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78" fillId="0" borderId="0"/>
    <xf numFmtId="0" fontId="78" fillId="0" borderId="0"/>
    <xf numFmtId="0" fontId="36" fillId="0" borderId="0" applyFont="0" applyFill="0" applyBorder="0" applyAlignment="0" applyProtection="0"/>
    <xf numFmtId="0" fontId="7" fillId="0" borderId="0"/>
    <xf numFmtId="0" fontId="1" fillId="0" borderId="0" applyFont="0" applyFill="0" applyBorder="0" applyAlignment="0" applyProtection="0"/>
    <xf numFmtId="186" fontId="27" fillId="0" borderId="0">
      <protection locked="0"/>
    </xf>
    <xf numFmtId="0" fontId="78" fillId="0" borderId="0"/>
    <xf numFmtId="0" fontId="7" fillId="0" borderId="0"/>
    <xf numFmtId="0" fontId="15" fillId="0" borderId="0"/>
    <xf numFmtId="0" fontId="15" fillId="0" borderId="0"/>
    <xf numFmtId="0" fontId="7" fillId="0" borderId="0"/>
    <xf numFmtId="0" fontId="7" fillId="0" borderId="0"/>
    <xf numFmtId="0" fontId="7" fillId="0" borderId="0"/>
    <xf numFmtId="0" fontId="7" fillId="0" borderId="0"/>
    <xf numFmtId="0" fontId="1" fillId="0" borderId="0"/>
    <xf numFmtId="0" fontId="1" fillId="0" borderId="0"/>
    <xf numFmtId="0" fontId="1" fillId="0" borderId="0"/>
    <xf numFmtId="0" fontId="1" fillId="0" borderId="0"/>
    <xf numFmtId="0" fontId="7" fillId="0" borderId="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7" fillId="0" borderId="0"/>
    <xf numFmtId="0" fontId="7"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pplyFont="0" applyFill="0" applyBorder="0" applyAlignment="0" applyProtection="0"/>
    <xf numFmtId="38" fontId="15" fillId="0" borderId="0" applyFont="0" applyFill="0" applyBorder="0" applyAlignment="0" applyProtection="0"/>
    <xf numFmtId="38" fontId="15" fillId="0" borderId="0" applyFont="0" applyFill="0" applyBorder="0" applyAlignment="0" applyProtection="0"/>
    <xf numFmtId="0" fontId="1" fillId="0" borderId="0" applyFont="0" applyFill="0" applyBorder="0" applyAlignment="0" applyProtection="0"/>
    <xf numFmtId="0" fontId="36" fillId="0" borderId="0"/>
    <xf numFmtId="0" fontId="3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36" fillId="0" borderId="0"/>
    <xf numFmtId="186" fontId="27" fillId="0" borderId="0">
      <protection locked="0"/>
    </xf>
    <xf numFmtId="186" fontId="27" fillId="0" borderId="0">
      <protection locked="0"/>
    </xf>
    <xf numFmtId="0" fontId="36" fillId="0" borderId="0" applyFont="0" applyFill="0" applyBorder="0" applyAlignment="0" applyProtection="0"/>
    <xf numFmtId="0" fontId="1" fillId="0" borderId="0"/>
    <xf numFmtId="186" fontId="27" fillId="0" borderId="0">
      <protection locked="0"/>
    </xf>
    <xf numFmtId="186" fontId="27" fillId="0" borderId="0">
      <protection locked="0"/>
    </xf>
    <xf numFmtId="0" fontId="15" fillId="0" borderId="0"/>
    <xf numFmtId="0" fontId="7" fillId="0" borderId="0"/>
    <xf numFmtId="0" fontId="7" fillId="0" borderId="0"/>
    <xf numFmtId="0" fontId="36" fillId="0" borderId="0" applyFont="0" applyFill="0" applyBorder="0" applyAlignment="0" applyProtection="0"/>
    <xf numFmtId="0" fontId="7" fillId="0" borderId="0"/>
    <xf numFmtId="0" fontId="1" fillId="0" borderId="0"/>
    <xf numFmtId="0" fontId="1" fillId="0" borderId="0"/>
    <xf numFmtId="0" fontId="7" fillId="0" borderId="0"/>
    <xf numFmtId="0" fontId="7" fillId="0" borderId="0"/>
    <xf numFmtId="0" fontId="7" fillId="0" borderId="0"/>
    <xf numFmtId="0" fontId="7" fillId="0" borderId="0"/>
    <xf numFmtId="186" fontId="27" fillId="0" borderId="0">
      <protection locked="0"/>
    </xf>
    <xf numFmtId="186" fontId="27" fillId="0" borderId="0">
      <protection locked="0"/>
    </xf>
    <xf numFmtId="0" fontId="7" fillId="0" borderId="0"/>
    <xf numFmtId="0" fontId="7" fillId="0" borderId="0"/>
    <xf numFmtId="0" fontId="7" fillId="0" borderId="0"/>
    <xf numFmtId="0" fontId="9" fillId="0" borderId="0"/>
    <xf numFmtId="0" fontId="9" fillId="0" borderId="0"/>
    <xf numFmtId="0" fontId="7" fillId="0" borderId="0"/>
    <xf numFmtId="0" fontId="7" fillId="0" borderId="0"/>
    <xf numFmtId="0" fontId="7" fillId="0" borderId="0"/>
    <xf numFmtId="0" fontId="7"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1" fillId="0" borderId="0"/>
    <xf numFmtId="0" fontId="7" fillId="0" borderId="0"/>
    <xf numFmtId="0" fontId="1" fillId="0" borderId="0"/>
    <xf numFmtId="0" fontId="1" fillId="0" borderId="0"/>
    <xf numFmtId="0" fontId="7" fillId="0" borderId="0"/>
    <xf numFmtId="0" fontId="7" fillId="0" borderId="0"/>
    <xf numFmtId="0" fontId="78" fillId="0" borderId="0"/>
    <xf numFmtId="0" fontId="1" fillId="0" borderId="0" applyFont="0" applyFill="0" applyBorder="0" applyAlignment="0" applyProtection="0"/>
    <xf numFmtId="0" fontId="80" fillId="0" borderId="0" applyNumberFormat="0" applyFont="0" applyFill="0" applyBorder="0" applyAlignment="0" applyProtection="0"/>
    <xf numFmtId="0" fontId="7" fillId="0" borderId="0"/>
    <xf numFmtId="0" fontId="7" fillId="0" borderId="0"/>
    <xf numFmtId="0" fontId="1" fillId="0" borderId="0"/>
    <xf numFmtId="186" fontId="27" fillId="0" borderId="0">
      <protection locked="0"/>
    </xf>
    <xf numFmtId="186" fontId="27" fillId="0" borderId="0">
      <protection locked="0"/>
    </xf>
    <xf numFmtId="0" fontId="7" fillId="0" borderId="0"/>
    <xf numFmtId="0" fontId="15" fillId="0" borderId="0"/>
    <xf numFmtId="0" fontId="78" fillId="0" borderId="0"/>
    <xf numFmtId="0" fontId="36" fillId="0" borderId="0"/>
    <xf numFmtId="38" fontId="15" fillId="0" borderId="0" applyFont="0" applyFill="0" applyBorder="0" applyAlignment="0" applyProtection="0"/>
    <xf numFmtId="38" fontId="15" fillId="0" borderId="0" applyFont="0" applyFill="0" applyBorder="0" applyAlignment="0" applyProtection="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186" fontId="27" fillId="0" borderId="0">
      <protection locked="0"/>
    </xf>
    <xf numFmtId="0" fontId="7" fillId="0" borderId="0"/>
    <xf numFmtId="0" fontId="7" fillId="0" borderId="0"/>
    <xf numFmtId="0" fontId="15" fillId="0" borderId="0"/>
    <xf numFmtId="0" fontId="36" fillId="0" borderId="0" applyFont="0" applyFill="0" applyBorder="0" applyAlignment="0" applyProtection="0"/>
    <xf numFmtId="0" fontId="7" fillId="0" borderId="0"/>
    <xf numFmtId="0" fontId="1" fillId="0" borderId="0" applyFont="0" applyFill="0" applyBorder="0" applyAlignment="0" applyProtection="0"/>
    <xf numFmtId="0" fontId="3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9" fillId="0" borderId="0"/>
    <xf numFmtId="186" fontId="27" fillId="0" borderId="0">
      <protection locked="0"/>
    </xf>
    <xf numFmtId="186" fontId="27" fillId="0" borderId="0">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6" fontId="27" fillId="0" borderId="0">
      <protection locked="0"/>
    </xf>
    <xf numFmtId="186" fontId="27" fillId="0" borderId="0">
      <protection locked="0"/>
    </xf>
    <xf numFmtId="0" fontId="7" fillId="0" borderId="0"/>
    <xf numFmtId="0" fontId="7" fillId="0" borderId="0"/>
    <xf numFmtId="0" fontId="1" fillId="0" borderId="0"/>
    <xf numFmtId="0" fontId="1" fillId="0" borderId="0"/>
    <xf numFmtId="0" fontId="1" fillId="0" borderId="0"/>
    <xf numFmtId="0" fontId="1" fillId="0" borderId="0"/>
    <xf numFmtId="0" fontId="7" fillId="0" borderId="0"/>
    <xf numFmtId="0" fontId="7" fillId="0" borderId="0"/>
    <xf numFmtId="0" fontId="7" fillId="0" borderId="0"/>
    <xf numFmtId="0" fontId="15" fillId="0" borderId="0"/>
    <xf numFmtId="0" fontId="78" fillId="0" borderId="0"/>
    <xf numFmtId="0" fontId="15" fillId="0" borderId="0"/>
    <xf numFmtId="0" fontId="7" fillId="0" borderId="0"/>
    <xf numFmtId="0" fontId="7" fillId="0" borderId="0"/>
    <xf numFmtId="0" fontId="7" fillId="0" borderId="0"/>
    <xf numFmtId="0" fontId="15" fillId="0" borderId="0"/>
    <xf numFmtId="0" fontId="15" fillId="0" borderId="0"/>
    <xf numFmtId="0" fontId="7" fillId="0" borderId="0"/>
    <xf numFmtId="0" fontId="15" fillId="0" borderId="0"/>
    <xf numFmtId="0" fontId="7" fillId="0" borderId="0"/>
    <xf numFmtId="0" fontId="15" fillId="0" borderId="0"/>
    <xf numFmtId="0" fontId="7" fillId="0" borderId="0"/>
    <xf numFmtId="0" fontId="15" fillId="0" borderId="0"/>
    <xf numFmtId="0" fontId="7" fillId="0" borderId="0"/>
    <xf numFmtId="0" fontId="78" fillId="0" borderId="0"/>
    <xf numFmtId="0" fontId="7" fillId="0" borderId="0"/>
    <xf numFmtId="0" fontId="7" fillId="0" borderId="0"/>
    <xf numFmtId="0" fontId="15" fillId="0" borderId="0"/>
    <xf numFmtId="0" fontId="1" fillId="0" borderId="0"/>
    <xf numFmtId="0" fontId="1" fillId="0" borderId="0"/>
    <xf numFmtId="0" fontId="1" fillId="0" borderId="0"/>
    <xf numFmtId="0" fontId="1" fillId="0" borderId="0"/>
    <xf numFmtId="0" fontId="7" fillId="0" borderId="0"/>
    <xf numFmtId="0" fontId="36" fillId="0" borderId="0" applyFont="0" applyFill="0" applyBorder="0" applyAlignment="0" applyProtection="0"/>
    <xf numFmtId="0" fontId="15" fillId="0" borderId="0"/>
    <xf numFmtId="0" fontId="36" fillId="0" borderId="0"/>
    <xf numFmtId="38" fontId="15" fillId="0" borderId="0" applyFont="0" applyFill="0" applyBorder="0" applyAlignment="0" applyProtection="0"/>
    <xf numFmtId="0" fontId="9" fillId="0" borderId="0" applyFont="0" applyFill="0" applyBorder="0" applyAlignment="0" applyProtection="0"/>
    <xf numFmtId="0" fontId="1" fillId="0" borderId="0"/>
    <xf numFmtId="0" fontId="1" fillId="0" borderId="0"/>
    <xf numFmtId="0" fontId="1" fillId="0" borderId="0"/>
    <xf numFmtId="0" fontId="1"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applyFont="0" applyFill="0" applyBorder="0" applyAlignment="0" applyProtection="0"/>
    <xf numFmtId="0" fontId="36" fillId="0" borderId="0"/>
    <xf numFmtId="0" fontId="36" fillId="0" borderId="0"/>
    <xf numFmtId="0" fontId="27" fillId="0" borderId="0">
      <protection locked="0"/>
    </xf>
    <xf numFmtId="0" fontId="7" fillId="0" borderId="0" applyFont="0" applyFill="0" applyBorder="0" applyAlignment="0" applyProtection="0"/>
    <xf numFmtId="0" fontId="7" fillId="0" borderId="0" applyFont="0" applyFill="0" applyBorder="0" applyAlignment="0" applyProtection="0"/>
    <xf numFmtId="0" fontId="81" fillId="0" borderId="0"/>
    <xf numFmtId="230" fontId="1" fillId="0" borderId="0" applyFont="0" applyFill="0" applyBorder="0" applyProtection="0">
      <alignment vertical="center"/>
    </xf>
    <xf numFmtId="231" fontId="1" fillId="0" borderId="0">
      <alignment vertical="center"/>
    </xf>
    <xf numFmtId="232" fontId="1" fillId="0" borderId="0" applyFont="0" applyFill="0" applyBorder="0" applyAlignment="0" applyProtection="0">
      <alignment vertical="center"/>
    </xf>
    <xf numFmtId="0" fontId="75" fillId="0" borderId="0">
      <alignment vertical="center"/>
    </xf>
    <xf numFmtId="0" fontId="75" fillId="0" borderId="0">
      <alignment vertical="center"/>
    </xf>
    <xf numFmtId="225" fontId="9" fillId="0" borderId="0">
      <protection locked="0"/>
    </xf>
    <xf numFmtId="0" fontId="33" fillId="0" borderId="0">
      <protection locked="0"/>
    </xf>
    <xf numFmtId="0" fontId="33" fillId="0" borderId="0">
      <protection locked="0"/>
    </xf>
    <xf numFmtId="176" fontId="82" fillId="0" borderId="2">
      <alignment vertical="center"/>
    </xf>
    <xf numFmtId="3" fontId="8" fillId="0" borderId="2"/>
    <xf numFmtId="3" fontId="8" fillId="0" borderId="2"/>
    <xf numFmtId="176" fontId="82" fillId="0" borderId="2">
      <alignment vertical="center"/>
    </xf>
    <xf numFmtId="176" fontId="83" fillId="0" borderId="6" applyBorder="0">
      <alignment vertical="center"/>
    </xf>
    <xf numFmtId="0" fontId="41" fillId="0" borderId="0"/>
    <xf numFmtId="3" fontId="84" fillId="0" borderId="7">
      <alignment horizontal="right" vertical="center"/>
    </xf>
    <xf numFmtId="233" fontId="73" fillId="0" borderId="0">
      <alignment vertical="center"/>
    </xf>
    <xf numFmtId="41" fontId="1" fillId="0" borderId="0" applyNumberFormat="0" applyFont="0" applyFill="0" applyBorder="0" applyAlignment="0" applyProtection="0">
      <alignment vertical="center"/>
    </xf>
    <xf numFmtId="9" fontId="1" fillId="0" borderId="0" applyNumberFormat="0" applyFont="0" applyFill="0" applyBorder="0" applyAlignment="0" applyProtection="0">
      <alignment vertical="center"/>
    </xf>
    <xf numFmtId="0" fontId="1" fillId="0" borderId="0" applyNumberFormat="0" applyFont="0" applyFill="0" applyBorder="0" applyAlignment="0" applyProtection="0">
      <alignment vertical="center"/>
    </xf>
    <xf numFmtId="0" fontId="17" fillId="0" borderId="0">
      <alignment horizontal="center" vertical="center"/>
    </xf>
    <xf numFmtId="234" fontId="1" fillId="0" borderId="0">
      <alignment vertical="center"/>
    </xf>
    <xf numFmtId="234" fontId="1" fillId="0" borderId="0">
      <alignment vertical="center"/>
    </xf>
    <xf numFmtId="234" fontId="1" fillId="0" borderId="0">
      <alignmen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5" fontId="1" fillId="0" borderId="0">
      <alignment vertical="center"/>
    </xf>
    <xf numFmtId="236" fontId="1" fillId="0" borderId="0">
      <alignment vertical="center"/>
    </xf>
    <xf numFmtId="0" fontId="1" fillId="0" borderId="0" applyNumberFormat="0" applyFont="0" applyFill="0" applyBorder="0" applyAlignment="0" applyProtection="0"/>
    <xf numFmtId="234" fontId="1" fillId="0" borderId="0">
      <alignment vertical="center"/>
    </xf>
    <xf numFmtId="234" fontId="1" fillId="0" borderId="0">
      <alignment vertical="center"/>
    </xf>
    <xf numFmtId="234" fontId="1" fillId="0" borderId="0">
      <alignment vertical="center"/>
    </xf>
    <xf numFmtId="234"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4"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4" fontId="1" fillId="0" borderId="0">
      <alignment vertical="center"/>
    </xf>
    <xf numFmtId="234" fontId="1" fillId="0" borderId="0">
      <alignment vertical="center"/>
    </xf>
    <xf numFmtId="234" fontId="1" fillId="0" borderId="0">
      <alignment vertical="center"/>
    </xf>
    <xf numFmtId="234" fontId="1" fillId="0" borderId="0">
      <alignment vertical="center"/>
    </xf>
    <xf numFmtId="234" fontId="1" fillId="0" borderId="0">
      <alignment vertical="center"/>
    </xf>
    <xf numFmtId="234" fontId="1" fillId="0" borderId="0">
      <alignment vertical="center"/>
    </xf>
    <xf numFmtId="234" fontId="1" fillId="0" borderId="0">
      <alignment vertical="center"/>
    </xf>
    <xf numFmtId="234" fontId="1" fillId="0" borderId="0">
      <alignment vertical="center"/>
    </xf>
    <xf numFmtId="234" fontId="1" fillId="0" borderId="0">
      <alignment vertical="center"/>
    </xf>
    <xf numFmtId="234" fontId="1" fillId="0" borderId="0">
      <alignment vertical="center"/>
    </xf>
    <xf numFmtId="234" fontId="1" fillId="0" borderId="0">
      <alignment vertical="center"/>
    </xf>
    <xf numFmtId="234"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236" fontId="1" fillId="0" borderId="0">
      <alignment vertical="center"/>
    </xf>
    <xf numFmtId="0" fontId="17" fillId="0" borderId="0">
      <alignment horizontal="center" vertical="center"/>
    </xf>
    <xf numFmtId="3" fontId="84" fillId="0" borderId="7">
      <alignment horizontal="right" vertical="center"/>
    </xf>
    <xf numFmtId="234" fontId="1" fillId="0" borderId="0">
      <alignment vertical="center"/>
    </xf>
    <xf numFmtId="3" fontId="84" fillId="0" borderId="7">
      <alignment horizontal="right" vertical="center"/>
    </xf>
    <xf numFmtId="233" fontId="73" fillId="0" borderId="0">
      <alignmen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5" fillId="0" borderId="8">
      <alignment horizontal="center"/>
    </xf>
    <xf numFmtId="3" fontId="84" fillId="0" borderId="7">
      <alignment horizontal="right" vertical="center"/>
    </xf>
    <xf numFmtId="3" fontId="84" fillId="0" borderId="7">
      <alignment horizontal="right" vertical="center"/>
    </xf>
    <xf numFmtId="3" fontId="84" fillId="0" borderId="7">
      <alignment horizontal="right" vertical="center"/>
    </xf>
    <xf numFmtId="0" fontId="77" fillId="0" borderId="0" applyFont="0" applyFill="0" applyBorder="0" applyAlignment="0" applyProtection="0"/>
    <xf numFmtId="3" fontId="84" fillId="0" borderId="7">
      <alignment horizontal="right" vertical="center"/>
    </xf>
    <xf numFmtId="3" fontId="84" fillId="0" borderId="7">
      <alignment horizontal="right" vertical="center"/>
    </xf>
    <xf numFmtId="3" fontId="84" fillId="0" borderId="7">
      <alignment horizontal="right" vertical="center"/>
    </xf>
    <xf numFmtId="9" fontId="86" fillId="0" borderId="0" applyFont="0" applyFill="0" applyBorder="0" applyAlignment="0" applyProtection="0">
      <alignmen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41" fontId="86" fillId="0" borderId="0" applyFont="0" applyFill="0" applyBorder="0" applyAlignment="0" applyProtection="0">
      <alignmen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0" fontId="87" fillId="0" borderId="0"/>
    <xf numFmtId="3" fontId="84" fillId="0" borderId="7">
      <alignment horizontal="right" vertical="center"/>
    </xf>
    <xf numFmtId="3" fontId="84" fillId="0" borderId="7">
      <alignment horizontal="right" vertical="center"/>
    </xf>
    <xf numFmtId="3" fontId="84" fillId="0" borderId="7">
      <alignment horizontal="right" vertical="center"/>
    </xf>
    <xf numFmtId="0" fontId="87" fillId="0" borderId="2" applyBorder="0"/>
    <xf numFmtId="3" fontId="84" fillId="0" borderId="7">
      <alignment horizontal="right" vertical="center"/>
    </xf>
    <xf numFmtId="0" fontId="86" fillId="0" borderId="0"/>
    <xf numFmtId="0" fontId="86" fillId="0" borderId="0"/>
    <xf numFmtId="0" fontId="86" fillId="0" borderId="0"/>
    <xf numFmtId="0" fontId="86" fillId="0" borderId="0"/>
    <xf numFmtId="3" fontId="84" fillId="0" borderId="7">
      <alignment horizontal="right" vertical="center"/>
    </xf>
    <xf numFmtId="0" fontId="86" fillId="0" borderId="0"/>
    <xf numFmtId="0" fontId="86" fillId="0" borderId="0"/>
    <xf numFmtId="0" fontId="86" fillId="0" borderId="0"/>
    <xf numFmtId="0" fontId="86" fillId="0" borderId="0"/>
    <xf numFmtId="3" fontId="84" fillId="0" borderId="7">
      <alignment horizontal="right" vertical="center"/>
    </xf>
    <xf numFmtId="0" fontId="86" fillId="0" borderId="0"/>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3" fontId="84" fillId="0" borderId="7">
      <alignment horizontal="right" vertical="center"/>
    </xf>
    <xf numFmtId="2" fontId="88" fillId="0" borderId="7">
      <alignment horizontal="right" vertical="center"/>
    </xf>
    <xf numFmtId="233" fontId="73" fillId="0" borderId="0">
      <alignment vertical="center"/>
    </xf>
    <xf numFmtId="233" fontId="73" fillId="0" borderId="0">
      <alignment vertical="center"/>
    </xf>
    <xf numFmtId="0" fontId="17" fillId="0" borderId="0">
      <alignment horizontal="center" vertical="center"/>
    </xf>
    <xf numFmtId="3" fontId="84" fillId="0" borderId="7">
      <alignment horizontal="right" vertical="center"/>
    </xf>
    <xf numFmtId="3" fontId="84" fillId="0" borderId="7">
      <alignment horizontal="right" vertical="center"/>
    </xf>
    <xf numFmtId="0" fontId="17" fillId="0" borderId="0">
      <alignment horizontal="center" vertical="center"/>
    </xf>
    <xf numFmtId="0" fontId="41" fillId="0" borderId="0"/>
    <xf numFmtId="0" fontId="17" fillId="0" borderId="0">
      <alignment horizontal="center" vertical="center"/>
    </xf>
    <xf numFmtId="0" fontId="41" fillId="0" borderId="0"/>
    <xf numFmtId="0" fontId="17" fillId="0" borderId="0">
      <alignment horizontal="center" vertical="center"/>
    </xf>
    <xf numFmtId="234" fontId="1" fillId="0" borderId="0">
      <alignment vertical="center"/>
    </xf>
    <xf numFmtId="41" fontId="9" fillId="0" borderId="0">
      <alignment horizontal="center" vertical="center"/>
    </xf>
    <xf numFmtId="237" fontId="9" fillId="0" borderId="0">
      <alignment horizontal="center" vertical="center"/>
    </xf>
    <xf numFmtId="237" fontId="9" fillId="0" borderId="0">
      <alignment horizontal="center" vertical="center"/>
    </xf>
    <xf numFmtId="41" fontId="9" fillId="0" borderId="0">
      <alignment horizontal="center" vertical="center"/>
    </xf>
    <xf numFmtId="41" fontId="9" fillId="0" borderId="0">
      <alignment horizontal="center" vertical="center"/>
    </xf>
    <xf numFmtId="238" fontId="44" fillId="0" borderId="0">
      <alignment horizontal="center" vertical="center"/>
    </xf>
    <xf numFmtId="237" fontId="9" fillId="0" borderId="0">
      <alignment horizontal="center" vertical="center"/>
    </xf>
    <xf numFmtId="41" fontId="9" fillId="0" borderId="0">
      <alignment horizontal="center" vertical="center"/>
    </xf>
    <xf numFmtId="3" fontId="84" fillId="0" borderId="7">
      <alignment horizontal="right" vertical="center"/>
    </xf>
    <xf numFmtId="0" fontId="41" fillId="0" borderId="0"/>
    <xf numFmtId="233" fontId="73" fillId="0" borderId="0">
      <alignment vertical="center"/>
    </xf>
    <xf numFmtId="0" fontId="17" fillId="0" borderId="0">
      <alignment horizontal="center" vertical="center"/>
    </xf>
    <xf numFmtId="0" fontId="17" fillId="0" borderId="0">
      <alignment horizontal="center" vertical="center"/>
    </xf>
    <xf numFmtId="234" fontId="1" fillId="0" borderId="0">
      <alignment vertical="center"/>
    </xf>
    <xf numFmtId="234" fontId="1" fillId="0" borderId="0">
      <alignment vertical="center"/>
    </xf>
    <xf numFmtId="234" fontId="1" fillId="0" borderId="0">
      <alignment vertical="center"/>
    </xf>
    <xf numFmtId="234" fontId="1" fillId="0" borderId="0">
      <alignment vertical="center"/>
    </xf>
    <xf numFmtId="234" fontId="1" fillId="0" borderId="0">
      <alignment vertical="center"/>
    </xf>
    <xf numFmtId="234" fontId="1" fillId="0" borderId="0">
      <alignment vertical="center"/>
    </xf>
    <xf numFmtId="234" fontId="1" fillId="0" borderId="0">
      <alignment vertical="center"/>
    </xf>
    <xf numFmtId="234" fontId="1" fillId="0" borderId="0">
      <alignment vertical="center"/>
    </xf>
    <xf numFmtId="234" fontId="1" fillId="0" borderId="0">
      <alignment vertical="center"/>
    </xf>
    <xf numFmtId="234" fontId="1" fillId="0" borderId="0">
      <alignment vertical="center"/>
    </xf>
    <xf numFmtId="234" fontId="1" fillId="0" borderId="0">
      <alignment vertical="center"/>
    </xf>
    <xf numFmtId="234" fontId="1" fillId="0" borderId="0">
      <alignment vertical="center"/>
    </xf>
    <xf numFmtId="233" fontId="73" fillId="0" borderId="0">
      <alignment vertical="center"/>
    </xf>
    <xf numFmtId="3" fontId="84" fillId="0" borderId="7">
      <alignment horizontal="right" vertical="center"/>
    </xf>
    <xf numFmtId="3" fontId="84" fillId="0" borderId="7">
      <alignment horizontal="right" vertical="center"/>
    </xf>
    <xf numFmtId="233" fontId="73" fillId="0" borderId="0">
      <alignment vertical="center"/>
    </xf>
    <xf numFmtId="3" fontId="88" fillId="0" borderId="7">
      <alignment horizontal="right" vertical="center"/>
    </xf>
    <xf numFmtId="3" fontId="84" fillId="0" borderId="7">
      <alignment horizontal="right" vertical="center"/>
    </xf>
    <xf numFmtId="0" fontId="41" fillId="0" borderId="0"/>
    <xf numFmtId="3" fontId="84" fillId="0" borderId="7">
      <alignment horizontal="right" vertical="center"/>
    </xf>
    <xf numFmtId="3" fontId="84" fillId="0" borderId="7">
      <alignment horizontal="right" vertical="center"/>
    </xf>
    <xf numFmtId="0" fontId="41" fillId="0" borderId="0"/>
    <xf numFmtId="239" fontId="19" fillId="0" borderId="9" applyBorder="0">
      <alignment vertical="center" wrapText="1"/>
    </xf>
    <xf numFmtId="240" fontId="89" fillId="0" borderId="0">
      <alignment vertical="center"/>
    </xf>
    <xf numFmtId="0" fontId="1" fillId="0" borderId="0"/>
    <xf numFmtId="0" fontId="44" fillId="0" borderId="0">
      <alignment horizontal="centerContinuous"/>
    </xf>
    <xf numFmtId="0" fontId="7" fillId="0" borderId="0" applyNumberFormat="0" applyFill="0" applyBorder="0" applyAlignment="0" applyProtection="0"/>
    <xf numFmtId="241" fontId="1" fillId="0" borderId="0">
      <protection locked="0"/>
    </xf>
    <xf numFmtId="186" fontId="90" fillId="0" borderId="0">
      <protection locked="0"/>
    </xf>
    <xf numFmtId="186" fontId="90" fillId="0" borderId="0">
      <protection locked="0"/>
    </xf>
    <xf numFmtId="2" fontId="84" fillId="0" borderId="7">
      <alignment horizontal="right" vertical="center"/>
    </xf>
    <xf numFmtId="0" fontId="9" fillId="0" borderId="10">
      <alignment horizont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2" fontId="84" fillId="0" borderId="7">
      <alignment horizontal="right" vertical="center"/>
    </xf>
    <xf numFmtId="0" fontId="47" fillId="3" borderId="0" applyNumberFormat="0" applyBorder="0" applyAlignment="0" applyProtection="0">
      <alignment vertical="center"/>
    </xf>
    <xf numFmtId="0" fontId="47" fillId="4" borderId="0" applyNumberFormat="0" applyBorder="0" applyAlignment="0" applyProtection="0">
      <alignment vertical="center"/>
    </xf>
    <xf numFmtId="0" fontId="47" fillId="5" borderId="0" applyNumberFormat="0" applyBorder="0" applyAlignment="0" applyProtection="0">
      <alignment vertical="center"/>
    </xf>
    <xf numFmtId="0" fontId="47" fillId="6" borderId="0" applyNumberFormat="0" applyBorder="0" applyAlignment="0" applyProtection="0">
      <alignment vertical="center"/>
    </xf>
    <xf numFmtId="0" fontId="47" fillId="7" borderId="0" applyNumberFormat="0" applyBorder="0" applyAlignment="0" applyProtection="0">
      <alignment vertical="center"/>
    </xf>
    <xf numFmtId="0" fontId="47" fillId="8" borderId="0" applyNumberFormat="0" applyBorder="0" applyAlignment="0" applyProtection="0">
      <alignment vertical="center"/>
    </xf>
    <xf numFmtId="240" fontId="89" fillId="0" borderId="0">
      <alignment vertical="center"/>
    </xf>
    <xf numFmtId="0" fontId="27" fillId="0" borderId="0">
      <protection locked="0"/>
    </xf>
    <xf numFmtId="0" fontId="47" fillId="9" borderId="0" applyNumberFormat="0" applyBorder="0" applyAlignment="0" applyProtection="0">
      <alignment vertical="center"/>
    </xf>
    <xf numFmtId="0" fontId="47" fillId="10" borderId="0" applyNumberFormat="0" applyBorder="0" applyAlignment="0" applyProtection="0">
      <alignment vertical="center"/>
    </xf>
    <xf numFmtId="0" fontId="47" fillId="11" borderId="0" applyNumberFormat="0" applyBorder="0" applyAlignment="0" applyProtection="0">
      <alignment vertical="center"/>
    </xf>
    <xf numFmtId="0" fontId="47" fillId="6" borderId="0" applyNumberFormat="0" applyBorder="0" applyAlignment="0" applyProtection="0">
      <alignment vertical="center"/>
    </xf>
    <xf numFmtId="0" fontId="47" fillId="9" borderId="0" applyNumberFormat="0" applyBorder="0" applyAlignment="0" applyProtection="0">
      <alignment vertical="center"/>
    </xf>
    <xf numFmtId="0" fontId="47" fillId="12" borderId="0" applyNumberFormat="0" applyBorder="0" applyAlignment="0" applyProtection="0">
      <alignment vertical="center"/>
    </xf>
    <xf numFmtId="9" fontId="9" fillId="0" borderId="0">
      <protection locked="0"/>
    </xf>
    <xf numFmtId="0" fontId="48" fillId="13" borderId="0" applyNumberFormat="0" applyBorder="0" applyAlignment="0" applyProtection="0">
      <alignment vertical="center"/>
    </xf>
    <xf numFmtId="0" fontId="48" fillId="10" borderId="0" applyNumberFormat="0" applyBorder="0" applyAlignment="0" applyProtection="0">
      <alignment vertical="center"/>
    </xf>
    <xf numFmtId="0" fontId="48" fillId="11" borderId="0" applyNumberFormat="0" applyBorder="0" applyAlignment="0" applyProtection="0">
      <alignment vertical="center"/>
    </xf>
    <xf numFmtId="0" fontId="48" fillId="14" borderId="0" applyNumberFormat="0" applyBorder="0" applyAlignment="0" applyProtection="0">
      <alignment vertical="center"/>
    </xf>
    <xf numFmtId="0" fontId="48" fillId="15" borderId="0" applyNumberFormat="0" applyBorder="0" applyAlignment="0" applyProtection="0">
      <alignment vertical="center"/>
    </xf>
    <xf numFmtId="0" fontId="48" fillId="16" borderId="0" applyNumberFormat="0" applyBorder="0" applyAlignment="0" applyProtection="0">
      <alignment vertical="center"/>
    </xf>
    <xf numFmtId="0" fontId="9" fillId="0" borderId="0"/>
    <xf numFmtId="0" fontId="91" fillId="0" borderId="11">
      <alignment horizontal="center" vertical="center"/>
    </xf>
    <xf numFmtId="241" fontId="1" fillId="0" borderId="0">
      <protection locked="0"/>
    </xf>
    <xf numFmtId="205" fontId="7" fillId="0" borderId="0" applyFont="0" applyFill="0" applyBorder="0" applyAlignment="0" applyProtection="0"/>
    <xf numFmtId="0" fontId="92" fillId="0" borderId="0"/>
    <xf numFmtId="242" fontId="67" fillId="0" borderId="0">
      <protection locked="0"/>
    </xf>
    <xf numFmtId="0" fontId="1" fillId="0" borderId="0">
      <protection locked="0"/>
    </xf>
    <xf numFmtId="0" fontId="1" fillId="0" borderId="0">
      <protection locked="0"/>
    </xf>
    <xf numFmtId="0" fontId="67" fillId="0" borderId="0">
      <protection locked="0"/>
    </xf>
    <xf numFmtId="0" fontId="1" fillId="0" borderId="0">
      <protection locked="0"/>
    </xf>
    <xf numFmtId="241" fontId="1" fillId="0" borderId="0">
      <protection locked="0"/>
    </xf>
    <xf numFmtId="242" fontId="67" fillId="0" borderId="0">
      <protection locked="0"/>
    </xf>
    <xf numFmtId="0" fontId="1" fillId="0" borderId="0">
      <protection locked="0"/>
    </xf>
    <xf numFmtId="0" fontId="1" fillId="0" borderId="0">
      <protection locked="0"/>
    </xf>
    <xf numFmtId="0" fontId="67" fillId="0" borderId="0">
      <protection locked="0"/>
    </xf>
    <xf numFmtId="0" fontId="1" fillId="0" borderId="0">
      <protection locked="0"/>
    </xf>
    <xf numFmtId="0" fontId="1" fillId="0" borderId="0" applyFont="0" applyFill="0" applyBorder="0" applyAlignment="0" applyProtection="0"/>
    <xf numFmtId="0" fontId="1" fillId="0" borderId="0" applyFont="0" applyFill="0" applyBorder="0" applyAlignment="0" applyProtection="0"/>
    <xf numFmtId="0" fontId="93" fillId="0" borderId="0" applyFont="0" applyFill="0" applyBorder="0" applyAlignment="0" applyProtection="0"/>
    <xf numFmtId="0" fontId="138" fillId="0" borderId="0" applyFont="0" applyFill="0" applyBorder="0" applyAlignment="0" applyProtection="0"/>
    <xf numFmtId="176" fontId="93" fillId="0" borderId="0" applyFont="0" applyFill="0" applyBorder="0" applyAlignment="0" applyProtection="0"/>
    <xf numFmtId="0" fontId="138" fillId="0" borderId="0" applyFont="0" applyFill="0" applyBorder="0" applyAlignment="0" applyProtection="0"/>
    <xf numFmtId="0" fontId="7" fillId="0" borderId="0" applyFont="0" applyFill="0" applyBorder="0" applyAlignment="0" applyProtection="0"/>
    <xf numFmtId="0" fontId="138" fillId="0" borderId="0" applyFont="0" applyFill="0" applyBorder="0" applyAlignment="0" applyProtection="0"/>
    <xf numFmtId="41" fontId="140" fillId="0" borderId="0" applyFont="0" applyFill="0" applyBorder="0" applyAlignment="0" applyProtection="0"/>
    <xf numFmtId="0" fontId="138" fillId="0" borderId="0" applyFont="0" applyFill="0" applyBorder="0" applyAlignment="0" applyProtection="0"/>
    <xf numFmtId="0" fontId="139" fillId="0" borderId="0" applyFont="0" applyFill="0" applyBorder="0" applyAlignment="0" applyProtection="0"/>
    <xf numFmtId="0" fontId="138" fillId="0" borderId="0" applyFont="0" applyFill="0" applyBorder="0" applyAlignment="0" applyProtection="0"/>
    <xf numFmtId="182" fontId="93" fillId="0" borderId="0" applyFont="0" applyFill="0" applyBorder="0" applyAlignment="0" applyProtection="0"/>
    <xf numFmtId="0" fontId="141" fillId="0" borderId="0" applyFont="0" applyFill="0" applyBorder="0" applyAlignment="0" applyProtection="0"/>
    <xf numFmtId="0" fontId="7" fillId="0" borderId="0" applyFont="0" applyFill="0" applyBorder="0" applyAlignment="0" applyProtection="0"/>
    <xf numFmtId="0" fontId="138" fillId="0" borderId="0" applyFont="0" applyFill="0" applyBorder="0" applyAlignment="0" applyProtection="0"/>
    <xf numFmtId="43" fontId="140" fillId="0" borderId="0" applyFont="0" applyFill="0" applyBorder="0" applyAlignment="0" applyProtection="0"/>
    <xf numFmtId="0" fontId="138" fillId="0" borderId="0" applyFont="0" applyFill="0" applyBorder="0" applyAlignment="0" applyProtection="0"/>
    <xf numFmtId="0" fontId="17" fillId="0" borderId="12" applyProtection="0">
      <alignment horizontal="left" vertical="center" wrapText="1"/>
    </xf>
    <xf numFmtId="241" fontId="1" fillId="0" borderId="0">
      <protection locked="0"/>
    </xf>
    <xf numFmtId="186" fontId="27" fillId="0" borderId="0">
      <protection locked="0"/>
    </xf>
    <xf numFmtId="241" fontId="1" fillId="0" borderId="0">
      <protection locked="0"/>
    </xf>
    <xf numFmtId="186" fontId="90" fillId="0" borderId="0">
      <protection locked="0"/>
    </xf>
    <xf numFmtId="0" fontId="1" fillId="0" borderId="0">
      <protection locked="0"/>
    </xf>
    <xf numFmtId="0" fontId="1" fillId="0" borderId="0" applyNumberFormat="0" applyFont="0" applyFill="0" applyBorder="0" applyAlignment="0" applyProtection="0">
      <alignment vertical="center"/>
    </xf>
    <xf numFmtId="186" fontId="90" fillId="0" borderId="0">
      <protection locked="0"/>
    </xf>
    <xf numFmtId="186" fontId="90" fillId="0" borderId="0">
      <protection locked="0"/>
    </xf>
    <xf numFmtId="210" fontId="23" fillId="0" borderId="0" applyFont="0" applyFill="0" applyBorder="0" applyAlignment="0" applyProtection="0"/>
    <xf numFmtId="0" fontId="24" fillId="0" borderId="0" applyFont="0" applyFill="0" applyBorder="0" applyAlignment="0" applyProtection="0"/>
    <xf numFmtId="0" fontId="23" fillId="0" borderId="0" applyFont="0" applyFill="0" applyBorder="0" applyAlignment="0" applyProtection="0"/>
    <xf numFmtId="0" fontId="24" fillId="0" borderId="0" applyFont="0" applyFill="0" applyBorder="0" applyAlignment="0" applyProtection="0"/>
    <xf numFmtId="0" fontId="23" fillId="0" borderId="0" applyFont="0" applyFill="0" applyBorder="0" applyAlignment="0" applyProtection="0"/>
    <xf numFmtId="42" fontId="142" fillId="0" borderId="0" applyFont="0" applyFill="0" applyBorder="0" applyAlignment="0" applyProtection="0"/>
    <xf numFmtId="0" fontId="23" fillId="0" borderId="0" applyFont="0" applyFill="0" applyBorder="0" applyAlignment="0" applyProtection="0"/>
    <xf numFmtId="0" fontId="7" fillId="0" borderId="0" applyFont="0" applyFill="0" applyBorder="0" applyAlignment="0" applyProtection="0"/>
    <xf numFmtId="0" fontId="23" fillId="0" borderId="0" applyFont="0" applyFill="0" applyBorder="0" applyAlignment="0" applyProtection="0"/>
    <xf numFmtId="0" fontId="1" fillId="0" borderId="0" applyNumberFormat="0" applyFont="0" applyFill="0" applyBorder="0" applyAlignment="0" applyProtection="0"/>
    <xf numFmtId="0" fontId="1" fillId="0" borderId="0" applyNumberFormat="0" applyFont="0" applyFill="0" applyBorder="0" applyAlignment="0" applyProtection="0"/>
    <xf numFmtId="0" fontId="1" fillId="0" borderId="0" applyNumberFormat="0" applyFont="0" applyFill="0" applyBorder="0" applyAlignment="0" applyProtection="0"/>
    <xf numFmtId="0" fontId="1" fillId="0" borderId="0" applyNumberFormat="0" applyFont="0" applyFill="0" applyBorder="0" applyAlignment="0" applyProtection="0"/>
    <xf numFmtId="0" fontId="24" fillId="0" borderId="0" applyFont="0" applyFill="0" applyBorder="0" applyAlignment="0" applyProtection="0"/>
    <xf numFmtId="0" fontId="23" fillId="0" borderId="0" applyFont="0" applyFill="0" applyBorder="0" applyAlignment="0" applyProtection="0"/>
    <xf numFmtId="0" fontId="1" fillId="0" borderId="0" applyNumberFormat="0" applyFont="0" applyFill="0" applyBorder="0" applyAlignment="0" applyProtection="0">
      <alignment vertical="center"/>
    </xf>
    <xf numFmtId="0" fontId="24" fillId="0" borderId="0" applyFont="0" applyFill="0" applyBorder="0" applyAlignment="0" applyProtection="0"/>
    <xf numFmtId="211" fontId="23" fillId="0" borderId="0" applyFont="0" applyFill="0" applyBorder="0" applyAlignment="0" applyProtection="0"/>
    <xf numFmtId="0" fontId="23" fillId="0" borderId="0" applyFont="0" applyFill="0" applyBorder="0" applyAlignment="0" applyProtection="0"/>
    <xf numFmtId="44" fontId="142" fillId="0" borderId="0" applyFont="0" applyFill="0" applyBorder="0" applyAlignment="0" applyProtection="0"/>
    <xf numFmtId="0" fontId="23" fillId="0" borderId="0" applyFont="0" applyFill="0" applyBorder="0" applyAlignment="0" applyProtection="0"/>
    <xf numFmtId="0" fontId="7" fillId="0" borderId="0" applyFont="0" applyFill="0" applyBorder="0" applyAlignment="0" applyProtection="0"/>
    <xf numFmtId="0" fontId="23" fillId="0" borderId="0" applyFont="0" applyFill="0" applyBorder="0" applyAlignment="0" applyProtection="0"/>
    <xf numFmtId="0" fontId="1" fillId="0" borderId="0" applyNumberFormat="0" applyFont="0" applyFill="0" applyBorder="0" applyAlignment="0" applyProtection="0"/>
    <xf numFmtId="0" fontId="1" fillId="0" borderId="0" applyNumberFormat="0" applyFont="0" applyFill="0" applyBorder="0" applyAlignment="0" applyProtection="0"/>
    <xf numFmtId="0" fontId="1" fillId="0" borderId="0" applyNumberFormat="0" applyFont="0" applyFill="0" applyBorder="0" applyAlignment="0" applyProtection="0"/>
    <xf numFmtId="0" fontId="1" fillId="0" borderId="0" applyNumberFormat="0" applyFont="0" applyFill="0" applyBorder="0" applyAlignment="0" applyProtection="0"/>
    <xf numFmtId="0" fontId="24" fillId="0" borderId="0" applyFont="0" applyFill="0" applyBorder="0" applyAlignment="0" applyProtection="0"/>
    <xf numFmtId="0" fontId="23" fillId="0" borderId="0" applyFont="0" applyFill="0" applyBorder="0" applyAlignment="0" applyProtection="0"/>
    <xf numFmtId="0" fontId="1" fillId="0" borderId="0" applyNumberFormat="0" applyFont="0" applyFill="0" applyBorder="0" applyAlignment="0" applyProtection="0">
      <alignment vertical="center"/>
    </xf>
    <xf numFmtId="0" fontId="24" fillId="0" borderId="0" applyFont="0" applyFill="0" applyBorder="0" applyAlignment="0" applyProtection="0"/>
    <xf numFmtId="241" fontId="1" fillId="0" borderId="0">
      <protection locked="0"/>
    </xf>
    <xf numFmtId="0" fontId="138" fillId="0" borderId="0" applyFont="0" applyFill="0" applyBorder="0" applyAlignment="0" applyProtection="0"/>
    <xf numFmtId="0" fontId="138" fillId="0" borderId="0" applyFont="0" applyFill="0" applyBorder="0" applyAlignment="0" applyProtection="0"/>
    <xf numFmtId="186" fontId="27" fillId="0" borderId="0">
      <protection locked="0"/>
    </xf>
    <xf numFmtId="0" fontId="139" fillId="0" borderId="0" applyFont="0" applyFill="0" applyBorder="0" applyAlignment="0" applyProtection="0"/>
    <xf numFmtId="186" fontId="27" fillId="0" borderId="0">
      <protection locked="0"/>
    </xf>
    <xf numFmtId="0" fontId="139"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244" fontId="94" fillId="0" borderId="0">
      <protection locked="0"/>
    </xf>
    <xf numFmtId="0" fontId="15" fillId="0" borderId="0"/>
    <xf numFmtId="186" fontId="90" fillId="0" borderId="0">
      <protection locked="0"/>
    </xf>
    <xf numFmtId="241" fontId="1" fillId="0" borderId="0">
      <protection locked="0"/>
    </xf>
    <xf numFmtId="186" fontId="90" fillId="0" borderId="0">
      <protection locked="0"/>
    </xf>
    <xf numFmtId="186" fontId="90" fillId="0" borderId="0">
      <protection locked="0"/>
    </xf>
    <xf numFmtId="186" fontId="90" fillId="0" borderId="0">
      <protection locked="0"/>
    </xf>
    <xf numFmtId="211" fontId="25" fillId="0" borderId="0" applyFont="0" applyFill="0" applyBorder="0" applyAlignment="0" applyProtection="0"/>
    <xf numFmtId="0" fontId="24" fillId="0" borderId="0" applyFont="0" applyFill="0" applyBorder="0" applyAlignment="0" applyProtection="0"/>
    <xf numFmtId="0" fontId="9" fillId="0" borderId="0" applyFont="0" applyFill="0" applyBorder="0" applyAlignment="0" applyProtection="0"/>
    <xf numFmtId="0" fontId="24" fillId="0" borderId="0" applyFont="0" applyFill="0" applyBorder="0" applyAlignment="0" applyProtection="0"/>
    <xf numFmtId="0" fontId="23" fillId="0" borderId="0" applyFont="0" applyFill="0" applyBorder="0" applyAlignment="0" applyProtection="0"/>
    <xf numFmtId="41" fontId="142" fillId="0" borderId="0" applyFont="0" applyFill="0" applyBorder="0" applyAlignment="0" applyProtection="0"/>
    <xf numFmtId="0" fontId="23" fillId="0" borderId="0" applyFont="0" applyFill="0" applyBorder="0" applyAlignment="0" applyProtection="0"/>
    <xf numFmtId="0" fontId="7" fillId="0" borderId="0" applyFont="0" applyFill="0" applyBorder="0" applyAlignment="0" applyProtection="0"/>
    <xf numFmtId="0" fontId="23" fillId="0" borderId="0" applyFont="0" applyFill="0" applyBorder="0" applyAlignment="0" applyProtection="0"/>
    <xf numFmtId="0" fontId="1" fillId="0" borderId="0" applyNumberFormat="0" applyFont="0" applyFill="0" applyBorder="0" applyAlignment="0" applyProtection="0"/>
    <xf numFmtId="0" fontId="1" fillId="0" borderId="0" applyNumberFormat="0" applyFont="0" applyFill="0" applyBorder="0" applyAlignment="0" applyProtection="0"/>
    <xf numFmtId="0" fontId="1" fillId="0" borderId="0" applyNumberFormat="0" applyFont="0" applyFill="0" applyBorder="0" applyAlignment="0" applyProtection="0"/>
    <xf numFmtId="0" fontId="1" fillId="0" borderId="0" applyNumberFormat="0" applyFont="0" applyFill="0" applyBorder="0" applyAlignment="0" applyProtection="0"/>
    <xf numFmtId="0" fontId="24" fillId="0" borderId="0" applyFont="0" applyFill="0" applyBorder="0" applyAlignment="0" applyProtection="0"/>
    <xf numFmtId="0" fontId="23" fillId="0" borderId="0" applyFont="0" applyFill="0" applyBorder="0" applyAlignment="0" applyProtection="0"/>
    <xf numFmtId="0" fontId="1" fillId="0" borderId="0" applyNumberFormat="0" applyFont="0" applyFill="0" applyBorder="0" applyAlignment="0" applyProtection="0">
      <alignment vertical="center"/>
    </xf>
    <xf numFmtId="186" fontId="90" fillId="0" borderId="0">
      <protection locked="0"/>
    </xf>
    <xf numFmtId="209" fontId="23" fillId="0" borderId="0" applyFont="0" applyFill="0" applyBorder="0" applyAlignment="0" applyProtection="0"/>
    <xf numFmtId="0" fontId="9" fillId="0" borderId="0" applyFont="0" applyFill="0" applyBorder="0" applyAlignment="0" applyProtection="0"/>
    <xf numFmtId="0" fontId="24" fillId="0" borderId="0" applyFont="0" applyFill="0" applyBorder="0" applyAlignment="0" applyProtection="0"/>
    <xf numFmtId="0" fontId="23" fillId="0" borderId="0" applyFont="0" applyFill="0" applyBorder="0" applyAlignment="0" applyProtection="0"/>
    <xf numFmtId="43" fontId="142" fillId="0" borderId="0" applyFont="0" applyFill="0" applyBorder="0" applyAlignment="0" applyProtection="0"/>
    <xf numFmtId="0" fontId="143" fillId="0" borderId="0" applyFont="0" applyFill="0" applyBorder="0" applyAlignment="0" applyProtection="0"/>
    <xf numFmtId="0" fontId="7" fillId="0" borderId="0" applyFont="0" applyFill="0" applyBorder="0" applyAlignment="0" applyProtection="0"/>
    <xf numFmtId="0" fontId="23" fillId="0" borderId="0" applyFont="0" applyFill="0" applyBorder="0" applyAlignment="0" applyProtection="0"/>
    <xf numFmtId="0" fontId="1" fillId="0" borderId="0" applyNumberFormat="0" applyFont="0" applyFill="0" applyBorder="0" applyAlignment="0" applyProtection="0"/>
    <xf numFmtId="0" fontId="1" fillId="0" borderId="0" applyNumberFormat="0" applyFont="0" applyFill="0" applyBorder="0" applyAlignment="0" applyProtection="0"/>
    <xf numFmtId="0" fontId="1" fillId="0" borderId="0" applyNumberFormat="0" applyFont="0" applyFill="0" applyBorder="0" applyAlignment="0" applyProtection="0"/>
    <xf numFmtId="0" fontId="1" fillId="0" borderId="0" applyNumberFormat="0" applyFont="0" applyFill="0" applyBorder="0" applyAlignment="0" applyProtection="0"/>
    <xf numFmtId="0" fontId="24" fillId="0" borderId="0" applyFont="0" applyFill="0" applyBorder="0" applyAlignment="0" applyProtection="0"/>
    <xf numFmtId="0" fontId="23" fillId="0" borderId="0" applyFont="0" applyFill="0" applyBorder="0" applyAlignment="0" applyProtection="0"/>
    <xf numFmtId="0" fontId="1" fillId="0" borderId="0" applyNumberFormat="0" applyFont="0" applyFill="0" applyBorder="0" applyAlignment="0" applyProtection="0">
      <alignment vertical="center"/>
    </xf>
    <xf numFmtId="186" fontId="90" fillId="0" borderId="0">
      <protection locked="0"/>
    </xf>
    <xf numFmtId="4" fontId="27" fillId="0" borderId="0">
      <protection locked="0"/>
    </xf>
    <xf numFmtId="245" fontId="94" fillId="0" borderId="0">
      <protection locked="0"/>
    </xf>
    <xf numFmtId="241" fontId="1" fillId="0" borderId="0">
      <protection locked="0"/>
    </xf>
    <xf numFmtId="242" fontId="67" fillId="0" borderId="0">
      <protection locked="0"/>
    </xf>
    <xf numFmtId="0" fontId="1" fillId="0" borderId="0">
      <protection locked="0"/>
    </xf>
    <xf numFmtId="0" fontId="1" fillId="0" borderId="0">
      <protection locked="0"/>
    </xf>
    <xf numFmtId="0" fontId="67" fillId="0" borderId="0">
      <protection locked="0"/>
    </xf>
    <xf numFmtId="0" fontId="1" fillId="0" borderId="0">
      <protection locked="0"/>
    </xf>
    <xf numFmtId="241" fontId="1" fillId="0" borderId="0">
      <protection locked="0"/>
    </xf>
    <xf numFmtId="242" fontId="67" fillId="0" borderId="0">
      <protection locked="0"/>
    </xf>
    <xf numFmtId="0" fontId="1" fillId="0" borderId="0">
      <protection locked="0"/>
    </xf>
    <xf numFmtId="0" fontId="1" fillId="0" borderId="0">
      <protection locked="0"/>
    </xf>
    <xf numFmtId="0" fontId="67" fillId="0" borderId="0">
      <protection locked="0"/>
    </xf>
    <xf numFmtId="0" fontId="1" fillId="0" borderId="0">
      <protection locked="0"/>
    </xf>
    <xf numFmtId="186" fontId="27" fillId="0" borderId="0">
      <protection locked="0"/>
    </xf>
    <xf numFmtId="0" fontId="144" fillId="0" borderId="0"/>
    <xf numFmtId="0" fontId="1" fillId="0" borderId="0"/>
    <xf numFmtId="0" fontId="145" fillId="0" borderId="0"/>
    <xf numFmtId="0" fontId="93" fillId="0" borderId="0"/>
    <xf numFmtId="0" fontId="95" fillId="0" borderId="0"/>
    <xf numFmtId="0" fontId="93" fillId="0" borderId="0"/>
    <xf numFmtId="0" fontId="138" fillId="0" borderId="0"/>
    <xf numFmtId="0" fontId="1" fillId="0" borderId="0"/>
    <xf numFmtId="0" fontId="146" fillId="0" borderId="0"/>
    <xf numFmtId="0" fontId="139" fillId="0" borderId="0"/>
    <xf numFmtId="0" fontId="138" fillId="0" borderId="0"/>
    <xf numFmtId="0" fontId="93" fillId="0" borderId="0"/>
    <xf numFmtId="0" fontId="147" fillId="0" borderId="0"/>
    <xf numFmtId="0" fontId="1" fillId="0" borderId="0"/>
    <xf numFmtId="186" fontId="90" fillId="0" borderId="0">
      <protection locked="0"/>
    </xf>
    <xf numFmtId="186" fontId="90" fillId="0" borderId="0">
      <protection locked="0"/>
    </xf>
    <xf numFmtId="0" fontId="96" fillId="0" borderId="0"/>
    <xf numFmtId="0" fontId="24" fillId="0" borderId="0"/>
    <xf numFmtId="0" fontId="97" fillId="0" borderId="0"/>
    <xf numFmtId="0" fontId="24" fillId="0" borderId="0"/>
    <xf numFmtId="0" fontId="23" fillId="0" borderId="0"/>
    <xf numFmtId="0" fontId="95" fillId="0" borderId="0"/>
    <xf numFmtId="0" fontId="95" fillId="0" borderId="0"/>
    <xf numFmtId="0" fontId="24" fillId="0" borderId="0"/>
    <xf numFmtId="0" fontId="148" fillId="0" borderId="0"/>
    <xf numFmtId="0" fontId="24" fillId="0" borderId="0"/>
    <xf numFmtId="0" fontId="23" fillId="0" borderId="0"/>
    <xf numFmtId="0" fontId="24" fillId="0" borderId="0"/>
    <xf numFmtId="49" fontId="23" fillId="0" borderId="0" applyBorder="0"/>
    <xf numFmtId="0" fontId="149" fillId="0" borderId="0"/>
    <xf numFmtId="0" fontId="24" fillId="0" borderId="0"/>
    <xf numFmtId="0" fontId="23" fillId="0" borderId="0"/>
    <xf numFmtId="37" fontId="24" fillId="0" borderId="0"/>
    <xf numFmtId="0" fontId="1" fillId="0" borderId="0" applyNumberFormat="0" applyFont="0" applyFill="0" applyBorder="0" applyAlignment="0" applyProtection="0"/>
    <xf numFmtId="0" fontId="1" fillId="0" borderId="0" applyNumberFormat="0" applyFont="0" applyFill="0" applyBorder="0" applyAlignment="0" applyProtection="0"/>
    <xf numFmtId="0" fontId="1" fillId="0" borderId="0" applyNumberFormat="0" applyFont="0" applyFill="0" applyBorder="0" applyAlignment="0" applyProtection="0"/>
    <xf numFmtId="0" fontId="1" fillId="0" borderId="0" applyNumberFormat="0" applyFont="0" applyFill="0" applyBorder="0" applyAlignment="0" applyProtection="0"/>
    <xf numFmtId="0" fontId="23" fillId="0" borderId="0"/>
    <xf numFmtId="0" fontId="24" fillId="0" borderId="0"/>
    <xf numFmtId="0" fontId="23" fillId="0" borderId="0"/>
    <xf numFmtId="0" fontId="24" fillId="0" borderId="0"/>
    <xf numFmtId="0" fontId="23" fillId="0" borderId="0"/>
    <xf numFmtId="0" fontId="24" fillId="0" borderId="0"/>
    <xf numFmtId="0" fontId="150" fillId="0" borderId="0"/>
    <xf numFmtId="0" fontId="1" fillId="0" borderId="0" applyNumberFormat="0" applyFont="0" applyFill="0" applyBorder="0" applyAlignment="0" applyProtection="0"/>
    <xf numFmtId="0" fontId="1" fillId="0" borderId="0" applyNumberFormat="0" applyFont="0" applyFill="0" applyBorder="0" applyAlignment="0" applyProtection="0"/>
    <xf numFmtId="0" fontId="1" fillId="0" borderId="0" applyNumberFormat="0" applyFont="0" applyFill="0" applyBorder="0" applyAlignment="0" applyProtection="0"/>
    <xf numFmtId="0" fontId="1" fillId="0" borderId="0" applyNumberFormat="0" applyFont="0" applyFill="0" applyBorder="0" applyAlignment="0" applyProtection="0"/>
    <xf numFmtId="0" fontId="1" fillId="0" borderId="0" applyNumberFormat="0" applyFont="0" applyFill="0" applyBorder="0" applyAlignment="0" applyProtection="0"/>
    <xf numFmtId="0" fontId="1" fillId="0" borderId="0" applyNumberFormat="0" applyFont="0" applyFill="0" applyBorder="0" applyAlignment="0" applyProtection="0"/>
    <xf numFmtId="200" fontId="9" fillId="0" borderId="0" applyFill="0" applyBorder="0" applyAlignment="0"/>
    <xf numFmtId="0" fontId="26" fillId="0" borderId="0"/>
    <xf numFmtId="0" fontId="98" fillId="0" borderId="0" applyNumberFormat="0" applyFill="0" applyBorder="0" applyAlignment="0" applyProtection="0">
      <alignment vertical="top"/>
      <protection locked="0"/>
    </xf>
    <xf numFmtId="241" fontId="1" fillId="0" borderId="0">
      <protection locked="0"/>
    </xf>
    <xf numFmtId="0" fontId="27" fillId="0" borderId="13">
      <protection locked="0"/>
    </xf>
    <xf numFmtId="186" fontId="27" fillId="0" borderId="0">
      <protection locked="0"/>
    </xf>
    <xf numFmtId="0" fontId="99" fillId="0" borderId="14">
      <alignment horizontal="center"/>
    </xf>
    <xf numFmtId="4" fontId="27" fillId="0" borderId="0">
      <protection locked="0"/>
    </xf>
    <xf numFmtId="0" fontId="15" fillId="0" borderId="0" applyFont="0" applyFill="0" applyBorder="0" applyAlignment="0" applyProtection="0"/>
    <xf numFmtId="0" fontId="1" fillId="0" borderId="0" applyNumberFormat="0" applyFont="0" applyFill="0" applyBorder="0" applyAlignment="0" applyProtection="0">
      <alignment vertical="center"/>
    </xf>
    <xf numFmtId="0" fontId="1" fillId="0" borderId="0" applyNumberFormat="0" applyFont="0" applyFill="0" applyBorder="0" applyAlignment="0" applyProtection="0">
      <alignment vertical="center"/>
    </xf>
    <xf numFmtId="0" fontId="1" fillId="0" borderId="0" applyNumberFormat="0" applyFont="0" applyFill="0" applyBorder="0" applyAlignment="0" applyProtection="0">
      <alignment vertical="center"/>
    </xf>
    <xf numFmtId="0" fontId="1" fillId="0" borderId="0" applyNumberFormat="0" applyFont="0" applyFill="0" applyBorder="0" applyAlignment="0" applyProtection="0">
      <alignment vertical="center"/>
    </xf>
    <xf numFmtId="190" fontId="1" fillId="0" borderId="0"/>
    <xf numFmtId="38" fontId="15" fillId="0" borderId="0" applyFont="0" applyFill="0" applyBorder="0" applyAlignment="0" applyProtection="0"/>
    <xf numFmtId="182" fontId="7" fillId="0" borderId="0" applyFont="0" applyFill="0" applyBorder="0" applyAlignment="0" applyProtection="0"/>
    <xf numFmtId="229" fontId="100" fillId="0" borderId="0">
      <protection locked="0"/>
    </xf>
    <xf numFmtId="40" fontId="15" fillId="0" borderId="0" applyFont="0" applyFill="0" applyBorder="0" applyAlignment="0" applyProtection="0"/>
    <xf numFmtId="0" fontId="28" fillId="0" borderId="0" applyNumberFormat="0" applyAlignment="0">
      <alignment horizontal="left"/>
    </xf>
    <xf numFmtId="0" fontId="36" fillId="0" borderId="0" applyFont="0" applyFill="0" applyBorder="0" applyAlignment="0" applyProtection="0"/>
    <xf numFmtId="0" fontId="101" fillId="0" borderId="0" applyFont="0" applyFill="0" applyBorder="0" applyAlignment="0" applyProtection="0"/>
    <xf numFmtId="183" fontId="27" fillId="0" borderId="0">
      <protection locked="0"/>
    </xf>
    <xf numFmtId="0" fontId="15" fillId="0" borderId="0" applyFont="0" applyFill="0" applyBorder="0" applyAlignment="0" applyProtection="0"/>
    <xf numFmtId="0" fontId="1" fillId="0" borderId="0" applyNumberFormat="0" applyFont="0" applyFill="0" applyBorder="0" applyAlignment="0" applyProtection="0">
      <alignment vertical="center"/>
    </xf>
    <xf numFmtId="0" fontId="1" fillId="0" borderId="0" applyFont="0" applyFill="0" applyBorder="0" applyAlignment="0" applyProtection="0"/>
    <xf numFmtId="0" fontId="1" fillId="0" borderId="0" applyNumberFormat="0" applyFont="0" applyFill="0" applyBorder="0" applyAlignment="0" applyProtection="0">
      <alignment vertical="center"/>
    </xf>
    <xf numFmtId="0" fontId="1" fillId="0" borderId="0" applyNumberFormat="0" applyFont="0" applyFill="0" applyBorder="0" applyAlignment="0" applyProtection="0">
      <alignment vertical="center"/>
    </xf>
    <xf numFmtId="0" fontId="1" fillId="0" borderId="0" applyNumberFormat="0" applyFont="0" applyFill="0" applyBorder="0" applyAlignment="0" applyProtection="0">
      <alignment vertical="center"/>
    </xf>
    <xf numFmtId="246" fontId="14" fillId="0" borderId="2" applyFill="0" applyBorder="0" applyAlignment="0"/>
    <xf numFmtId="188" fontId="1" fillId="0" borderId="0" applyFont="0" applyFill="0" applyBorder="0" applyAlignment="0" applyProtection="0"/>
    <xf numFmtId="247" fontId="100" fillId="0" borderId="0">
      <protection locked="0"/>
    </xf>
    <xf numFmtId="191" fontId="1" fillId="0" borderId="0"/>
    <xf numFmtId="0" fontId="1" fillId="0" borderId="0" applyNumberFormat="0" applyFont="0" applyFill="0" applyBorder="0" applyAlignment="0" applyProtection="0">
      <alignment vertical="center"/>
    </xf>
    <xf numFmtId="187" fontId="27" fillId="0" borderId="0">
      <protection locked="0"/>
    </xf>
    <xf numFmtId="192" fontId="1" fillId="0" borderId="0"/>
    <xf numFmtId="248" fontId="52" fillId="0" borderId="0" applyFill="0" applyBorder="0">
      <alignment horizontal="centerContinuous"/>
    </xf>
    <xf numFmtId="249" fontId="94" fillId="0" borderId="0">
      <protection locked="0"/>
    </xf>
    <xf numFmtId="250" fontId="94" fillId="0" borderId="0">
      <protection locked="0"/>
    </xf>
    <xf numFmtId="0" fontId="29" fillId="0" borderId="0" applyNumberFormat="0" applyAlignment="0">
      <alignment horizontal="left"/>
    </xf>
    <xf numFmtId="0" fontId="1" fillId="0" borderId="0" applyFont="0" applyFill="0" applyBorder="0" applyAlignment="0" applyProtection="0"/>
    <xf numFmtId="206" fontId="27" fillId="0" borderId="0">
      <protection locked="0"/>
    </xf>
    <xf numFmtId="206" fontId="27" fillId="0" borderId="0">
      <protection locked="0"/>
    </xf>
    <xf numFmtId="206" fontId="27" fillId="0" borderId="0">
      <protection locked="0"/>
    </xf>
    <xf numFmtId="206" fontId="27" fillId="0" borderId="0">
      <protection locked="0"/>
    </xf>
    <xf numFmtId="206" fontId="27" fillId="0" borderId="0">
      <protection locked="0"/>
    </xf>
    <xf numFmtId="206" fontId="27" fillId="0" borderId="0">
      <protection locked="0"/>
    </xf>
    <xf numFmtId="206" fontId="27" fillId="0" borderId="0">
      <protection locked="0"/>
    </xf>
    <xf numFmtId="184" fontId="27" fillId="0" borderId="0">
      <protection locked="0"/>
    </xf>
    <xf numFmtId="0" fontId="102" fillId="0" borderId="0" applyNumberFormat="0" applyFill="0" applyBorder="0" applyAlignment="0" applyProtection="0">
      <alignment vertical="top"/>
      <protection locked="0"/>
    </xf>
    <xf numFmtId="0" fontId="1" fillId="0" borderId="0" applyNumberFormat="0" applyFont="0" applyFill="0" applyBorder="0" applyAlignment="0" applyProtection="0">
      <alignment vertical="center"/>
    </xf>
    <xf numFmtId="38" fontId="30" fillId="17" borderId="0" applyNumberFormat="0" applyBorder="0" applyAlignment="0" applyProtection="0"/>
    <xf numFmtId="3" fontId="19" fillId="0" borderId="15">
      <alignment horizontal="right" vertical="center"/>
    </xf>
    <xf numFmtId="4" fontId="19" fillId="0" borderId="15">
      <alignment horizontal="right" vertical="center"/>
    </xf>
    <xf numFmtId="0" fontId="31" fillId="0" borderId="0">
      <alignment horizontal="left"/>
    </xf>
    <xf numFmtId="0" fontId="32" fillId="0" borderId="16" applyNumberFormat="0" applyAlignment="0" applyProtection="0">
      <alignment horizontal="left" vertical="center"/>
    </xf>
    <xf numFmtId="0" fontId="32" fillId="0" borderId="17">
      <alignment horizontal="left" vertical="center"/>
    </xf>
    <xf numFmtId="0" fontId="9" fillId="0" borderId="0">
      <protection locked="0"/>
    </xf>
    <xf numFmtId="0" fontId="9" fillId="0" borderId="0">
      <protection locked="0"/>
    </xf>
    <xf numFmtId="186" fontId="33" fillId="0" borderId="0">
      <protection locked="0"/>
    </xf>
    <xf numFmtId="186" fontId="33" fillId="0" borderId="0">
      <protection locked="0"/>
    </xf>
    <xf numFmtId="0" fontId="103" fillId="0" borderId="0" applyNumberFormat="0" applyFill="0" applyBorder="0" applyAlignment="0" applyProtection="0"/>
    <xf numFmtId="0" fontId="104" fillId="0" borderId="0" applyNumberFormat="0" applyFill="0" applyBorder="0" applyAlignment="0" applyProtection="0">
      <alignment vertical="top"/>
      <protection locked="0"/>
    </xf>
    <xf numFmtId="0" fontId="1" fillId="0" borderId="0" applyNumberFormat="0" applyFont="0" applyFill="0" applyBorder="0" applyAlignment="0" applyProtection="0">
      <alignment vertical="center"/>
    </xf>
    <xf numFmtId="10" fontId="30" fillId="17" borderId="2" applyNumberFormat="0" applyBorder="0" applyAlignment="0" applyProtection="0"/>
    <xf numFmtId="197" fontId="19" fillId="0" borderId="2">
      <alignment vertical="center"/>
    </xf>
    <xf numFmtId="3" fontId="9" fillId="0" borderId="18" applyNumberFormat="0">
      <alignment horizontal="right"/>
      <protection locked="0"/>
    </xf>
    <xf numFmtId="251" fontId="19" fillId="0" borderId="2">
      <alignment vertical="center"/>
    </xf>
    <xf numFmtId="196" fontId="19" fillId="0" borderId="2">
      <alignment horizontal="right" vertical="center"/>
    </xf>
    <xf numFmtId="196" fontId="19" fillId="0" borderId="2">
      <alignment horizontal="right" vertical="center"/>
    </xf>
    <xf numFmtId="195" fontId="19" fillId="0" borderId="2">
      <alignment vertical="center"/>
    </xf>
    <xf numFmtId="193" fontId="19" fillId="0" borderId="2">
      <alignment vertical="center"/>
    </xf>
    <xf numFmtId="201" fontId="34" fillId="0" borderId="0">
      <alignment horizontal="left"/>
    </xf>
    <xf numFmtId="38" fontId="15" fillId="0" borderId="0" applyFont="0" applyFill="0" applyBorder="0" applyAlignment="0" applyProtection="0"/>
    <xf numFmtId="40" fontId="15" fillId="0" borderId="0" applyFont="0" applyFill="0" applyBorder="0" applyAlignment="0" applyProtection="0"/>
    <xf numFmtId="0" fontId="35" fillId="0" borderId="19"/>
    <xf numFmtId="207" fontId="15" fillId="0" borderId="0" applyFont="0" applyFill="0" applyBorder="0" applyAlignment="0" applyProtection="0"/>
    <xf numFmtId="208" fontId="15" fillId="0" borderId="0" applyFont="0" applyFill="0" applyBorder="0" applyAlignment="0" applyProtection="0"/>
    <xf numFmtId="37" fontId="105" fillId="0" borderId="0"/>
    <xf numFmtId="0" fontId="7" fillId="0" borderId="0" applyNumberFormat="0" applyFill="0" applyBorder="0" applyAlignment="0" applyProtection="0"/>
    <xf numFmtId="189" fontId="36" fillId="0" borderId="0"/>
    <xf numFmtId="0" fontId="106" fillId="0" borderId="0"/>
    <xf numFmtId="0" fontId="106" fillId="0" borderId="0"/>
    <xf numFmtId="0" fontId="106" fillId="0" borderId="0"/>
    <xf numFmtId="0" fontId="106" fillId="0" borderId="0"/>
    <xf numFmtId="0" fontId="106" fillId="0" borderId="0"/>
    <xf numFmtId="0" fontId="106" fillId="0" borderId="0"/>
    <xf numFmtId="0" fontId="106" fillId="0" borderId="0"/>
    <xf numFmtId="0" fontId="107" fillId="0" borderId="0"/>
    <xf numFmtId="0" fontId="7" fillId="0" borderId="0"/>
    <xf numFmtId="0" fontId="7" fillId="0" borderId="0" applyFont="0" applyFill="0" applyBorder="0" applyAlignment="0" applyProtection="0"/>
    <xf numFmtId="0" fontId="7" fillId="0" borderId="0" applyFont="0" applyFill="0" applyBorder="0" applyAlignment="0" applyProtection="0"/>
    <xf numFmtId="0" fontId="7" fillId="0" borderId="0"/>
    <xf numFmtId="182" fontId="89" fillId="0" borderId="0">
      <alignment vertical="center"/>
    </xf>
    <xf numFmtId="185" fontId="27" fillId="0" borderId="0">
      <protection locked="0"/>
    </xf>
    <xf numFmtId="10" fontId="7" fillId="0" borderId="0" applyFont="0" applyFill="0" applyBorder="0" applyAlignment="0" applyProtection="0"/>
    <xf numFmtId="0" fontId="1" fillId="0" borderId="0" applyNumberFormat="0" applyFont="0" applyFill="0" applyBorder="0" applyAlignment="0" applyProtection="0">
      <alignment vertical="center"/>
    </xf>
    <xf numFmtId="0" fontId="1" fillId="0" borderId="0" applyNumberFormat="0" applyFont="0" applyFill="0" applyBorder="0" applyAlignment="0" applyProtection="0">
      <alignment vertical="center"/>
    </xf>
    <xf numFmtId="0" fontId="1" fillId="0" borderId="0" applyNumberFormat="0" applyFont="0" applyFill="0" applyBorder="0" applyAlignment="0" applyProtection="0">
      <alignment vertical="center"/>
    </xf>
    <xf numFmtId="185" fontId="27" fillId="0" borderId="0">
      <protection locked="0"/>
    </xf>
    <xf numFmtId="30" fontId="37" fillId="0" borderId="0" applyNumberFormat="0" applyFill="0" applyBorder="0" applyAlignment="0" applyProtection="0">
      <alignment horizontal="left"/>
    </xf>
    <xf numFmtId="219" fontId="89" fillId="0" borderId="0">
      <alignment vertical="center"/>
    </xf>
    <xf numFmtId="219" fontId="89" fillId="0" borderId="0">
      <alignment vertical="distributed"/>
    </xf>
    <xf numFmtId="0" fontId="35" fillId="0" borderId="0"/>
    <xf numFmtId="40" fontId="38" fillId="0" borderId="0" applyBorder="0">
      <alignment horizontal="right"/>
    </xf>
    <xf numFmtId="202" fontId="39" fillId="0" borderId="0">
      <alignment horizontal="center"/>
    </xf>
    <xf numFmtId="0" fontId="108" fillId="18" borderId="0">
      <alignment horizontal="centerContinuous"/>
    </xf>
    <xf numFmtId="0" fontId="40" fillId="0" borderId="0" applyFill="0" applyBorder="0" applyProtection="0">
      <alignment horizontal="centerContinuous" vertical="center"/>
    </xf>
    <xf numFmtId="0" fontId="41" fillId="17" borderId="0" applyFill="0" applyBorder="0" applyProtection="0">
      <alignment horizontal="center" vertical="center"/>
    </xf>
    <xf numFmtId="49" fontId="91" fillId="0" borderId="0" applyBorder="0">
      <alignment horizontal="right"/>
    </xf>
    <xf numFmtId="252" fontId="52" fillId="0" borderId="0" applyFill="0" applyBorder="0">
      <alignment horizontal="centerContinuous"/>
    </xf>
    <xf numFmtId="186" fontId="27" fillId="0" borderId="20">
      <protection locked="0"/>
    </xf>
    <xf numFmtId="0" fontId="42" fillId="0" borderId="10">
      <alignment horizontal="left"/>
    </xf>
    <xf numFmtId="0" fontId="109" fillId="0" borderId="0">
      <protection locked="0"/>
    </xf>
    <xf numFmtId="49" fontId="19" fillId="0" borderId="2">
      <alignment horizontal="center" vertical="center"/>
    </xf>
    <xf numFmtId="0" fontId="48" fillId="19" borderId="0" applyNumberFormat="0" applyBorder="0" applyAlignment="0" applyProtection="0">
      <alignment vertical="center"/>
    </xf>
    <xf numFmtId="0" fontId="48" fillId="20" borderId="0" applyNumberFormat="0" applyBorder="0" applyAlignment="0" applyProtection="0">
      <alignment vertical="center"/>
    </xf>
    <xf numFmtId="0" fontId="48" fillId="21" borderId="0" applyNumberFormat="0" applyBorder="0" applyAlignment="0" applyProtection="0">
      <alignment vertical="center"/>
    </xf>
    <xf numFmtId="0" fontId="48" fillId="14" borderId="0" applyNumberFormat="0" applyBorder="0" applyAlignment="0" applyProtection="0">
      <alignment vertical="center"/>
    </xf>
    <xf numFmtId="0" fontId="48" fillId="15" borderId="0" applyNumberFormat="0" applyBorder="0" applyAlignment="0" applyProtection="0">
      <alignment vertical="center"/>
    </xf>
    <xf numFmtId="0" fontId="48" fillId="22" borderId="0" applyNumberFormat="0" applyBorder="0" applyAlignment="0" applyProtection="0">
      <alignment vertical="center"/>
    </xf>
    <xf numFmtId="253" fontId="19" fillId="0" borderId="2">
      <alignment vertical="center"/>
    </xf>
    <xf numFmtId="254" fontId="19" fillId="0" borderId="2">
      <alignment vertical="center"/>
    </xf>
    <xf numFmtId="254" fontId="19" fillId="0" borderId="2">
      <alignment vertical="center"/>
    </xf>
    <xf numFmtId="255" fontId="19" fillId="0" borderId="2">
      <alignment vertical="center"/>
    </xf>
    <xf numFmtId="0" fontId="41" fillId="0" borderId="0"/>
    <xf numFmtId="0" fontId="49" fillId="0" borderId="0" applyNumberFormat="0" applyFill="0" applyBorder="0" applyAlignment="0" applyProtection="0">
      <alignment vertical="center"/>
    </xf>
    <xf numFmtId="0" fontId="50" fillId="23" borderId="21" applyNumberFormat="0" applyAlignment="0" applyProtection="0">
      <alignment vertical="center"/>
    </xf>
    <xf numFmtId="2" fontId="10" fillId="0" borderId="0" applyFon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3" fillId="0" borderId="0"/>
    <xf numFmtId="0" fontId="89" fillId="0" borderId="0">
      <alignment vertical="center"/>
    </xf>
    <xf numFmtId="243" fontId="1" fillId="0" borderId="0"/>
    <xf numFmtId="243" fontId="1" fillId="0" borderId="0"/>
    <xf numFmtId="243" fontId="1" fillId="0" borderId="0"/>
    <xf numFmtId="243" fontId="1" fillId="0" borderId="0"/>
    <xf numFmtId="243" fontId="1" fillId="0" borderId="0"/>
    <xf numFmtId="243" fontId="1" fillId="0" borderId="0"/>
    <xf numFmtId="243" fontId="1" fillId="0" borderId="0"/>
    <xf numFmtId="243" fontId="1" fillId="0" borderId="0"/>
    <xf numFmtId="243" fontId="1" fillId="0" borderId="0"/>
    <xf numFmtId="243" fontId="1" fillId="0" borderId="0"/>
    <xf numFmtId="243" fontId="1" fillId="0" borderId="0"/>
    <xf numFmtId="0" fontId="14" fillId="0" borderId="0"/>
    <xf numFmtId="256" fontId="110" fillId="0" borderId="12">
      <alignment horizontal="right" vertical="center"/>
    </xf>
    <xf numFmtId="0" fontId="17" fillId="0" borderId="0"/>
    <xf numFmtId="41" fontId="111" fillId="0" borderId="12">
      <alignment horizontal="center" vertical="center"/>
    </xf>
    <xf numFmtId="0" fontId="112" fillId="0" borderId="14" applyFill="0"/>
    <xf numFmtId="0" fontId="1" fillId="0" borderId="0">
      <protection locked="0"/>
    </xf>
    <xf numFmtId="0" fontId="51" fillId="4" borderId="0" applyNumberFormat="0" applyBorder="0" applyAlignment="0" applyProtection="0">
      <alignment vertical="center"/>
    </xf>
    <xf numFmtId="0" fontId="10" fillId="0" borderId="0" applyFont="0" applyFill="0" applyBorder="0" applyAlignment="0" applyProtection="0"/>
    <xf numFmtId="0" fontId="71" fillId="0" borderId="0">
      <alignment vertical="center"/>
    </xf>
    <xf numFmtId="3" fontId="15" fillId="0" borderId="8">
      <alignment horizontal="center"/>
    </xf>
    <xf numFmtId="0" fontId="43" fillId="0" borderId="22">
      <alignment vertical="center"/>
    </xf>
    <xf numFmtId="3" fontId="2" fillId="0" borderId="4" applyNumberFormat="0" applyFill="0" applyBorder="0" applyProtection="0">
      <alignment horizontal="center" vertical="center"/>
    </xf>
    <xf numFmtId="0" fontId="10" fillId="0" borderId="0" applyFont="0" applyFill="0" applyBorder="0" applyAlignment="0" applyProtection="0"/>
    <xf numFmtId="0" fontId="36" fillId="0" borderId="0"/>
    <xf numFmtId="0" fontId="16" fillId="0" borderId="0" applyNumberFormat="0" applyFill="0" applyBorder="0" applyAlignment="0" applyProtection="0">
      <alignment vertical="top"/>
      <protection locked="0"/>
    </xf>
    <xf numFmtId="0" fontId="7" fillId="0" borderId="0" applyFont="0" applyFill="0" applyBorder="0" applyAlignment="0" applyProtection="0"/>
    <xf numFmtId="0" fontId="7" fillId="0" borderId="0" applyFont="0" applyFill="0" applyBorder="0" applyAlignment="0" applyProtection="0"/>
    <xf numFmtId="0" fontId="101" fillId="0" borderId="0" applyFont="0" applyFill="0" applyBorder="0" applyAlignment="0" applyProtection="0"/>
    <xf numFmtId="0" fontId="101" fillId="0" borderId="0" applyFont="0" applyFill="0" applyBorder="0" applyAlignment="0" applyProtection="0"/>
    <xf numFmtId="176" fontId="36" fillId="0" borderId="15">
      <alignment vertical="center"/>
    </xf>
    <xf numFmtId="257" fontId="19" fillId="0" borderId="0">
      <alignment vertical="center"/>
    </xf>
    <xf numFmtId="257" fontId="19" fillId="0" borderId="0">
      <alignment vertical="center"/>
    </xf>
    <xf numFmtId="0" fontId="52" fillId="24" borderId="23" applyNumberFormat="0" applyFont="0" applyAlignment="0" applyProtection="0">
      <alignment vertical="center"/>
    </xf>
    <xf numFmtId="0" fontId="7" fillId="0" borderId="0" applyFont="0" applyFill="0" applyBorder="0" applyAlignment="0" applyProtection="0"/>
    <xf numFmtId="0" fontId="7" fillId="0" borderId="0" applyFont="0" applyFill="0" applyBorder="0" applyAlignment="0" applyProtection="0"/>
    <xf numFmtId="0" fontId="1" fillId="25" borderId="0" applyNumberFormat="0" applyFont="0" applyBorder="0" applyAlignment="0" applyProtection="0"/>
    <xf numFmtId="0" fontId="101" fillId="0" borderId="0" applyFont="0" applyFill="0" applyBorder="0" applyAlignment="0" applyProtection="0"/>
    <xf numFmtId="0" fontId="101" fillId="0" borderId="0" applyFont="0" applyFill="0" applyBorder="0" applyAlignment="0" applyProtection="0"/>
    <xf numFmtId="41" fontId="89" fillId="0" borderId="2" applyNumberFormat="0" applyFont="0" applyFill="0" applyBorder="0" applyProtection="0">
      <alignment horizontal="distributed" vertical="center"/>
    </xf>
    <xf numFmtId="186" fontId="27" fillId="0" borderId="0">
      <protection locked="0"/>
    </xf>
    <xf numFmtId="37" fontId="27" fillId="0" borderId="0">
      <protection locked="0"/>
    </xf>
    <xf numFmtId="186" fontId="90"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10" fontId="83" fillId="0" borderId="0">
      <alignment vertical="center"/>
    </xf>
    <xf numFmtId="186" fontId="90" fillId="0" borderId="0">
      <protection locked="0"/>
    </xf>
    <xf numFmtId="186" fontId="90" fillId="0" borderId="0">
      <protection locked="0"/>
    </xf>
    <xf numFmtId="10" fontId="83" fillId="0" borderId="0">
      <alignment vertical="center"/>
    </xf>
    <xf numFmtId="242" fontId="67" fillId="0" borderId="0">
      <protection locked="0"/>
    </xf>
    <xf numFmtId="0" fontId="1" fillId="0" borderId="0">
      <protection locked="0"/>
    </xf>
    <xf numFmtId="0" fontId="1" fillId="0" borderId="0">
      <protection locked="0"/>
    </xf>
    <xf numFmtId="0" fontId="67" fillId="0" borderId="0">
      <protection locked="0"/>
    </xf>
    <xf numFmtId="0" fontId="1" fillId="0" borderId="0">
      <protection locked="0"/>
    </xf>
    <xf numFmtId="241" fontId="1" fillId="0" borderId="0">
      <protection locked="0"/>
    </xf>
    <xf numFmtId="241"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10" fontId="83" fillId="0" borderId="0">
      <alignment vertical="center"/>
    </xf>
    <xf numFmtId="241" fontId="1" fillId="0" borderId="0">
      <protection locked="0"/>
    </xf>
    <xf numFmtId="242" fontId="67" fillId="0" borderId="0">
      <protection locked="0"/>
    </xf>
    <xf numFmtId="0" fontId="1" fillId="0" borderId="0">
      <protection locked="0"/>
    </xf>
    <xf numFmtId="0" fontId="1" fillId="0" borderId="0">
      <protection locked="0"/>
    </xf>
    <xf numFmtId="0" fontId="67" fillId="0" borderId="0">
      <protection locked="0"/>
    </xf>
    <xf numFmtId="0" fontId="1" fillId="0" borderId="0">
      <protection locked="0"/>
    </xf>
    <xf numFmtId="186" fontId="90" fillId="0" borderId="0">
      <protection locked="0"/>
    </xf>
    <xf numFmtId="186" fontId="27" fillId="0" borderId="0">
      <protection locked="0"/>
    </xf>
    <xf numFmtId="9" fontId="1" fillId="0" borderId="0" applyFont="0" applyFill="0" applyBorder="0" applyAlignment="0" applyProtection="0">
      <alignment vertical="center"/>
    </xf>
    <xf numFmtId="258" fontId="9" fillId="0" borderId="0" applyFont="0" applyFill="0" applyBorder="0" applyProtection="0">
      <alignment horizontal="center" vertical="center"/>
    </xf>
    <xf numFmtId="259" fontId="9" fillId="0" borderId="0" applyFont="0" applyFill="0" applyBorder="0" applyProtection="0">
      <alignment horizontal="center" vertical="center"/>
    </xf>
    <xf numFmtId="9" fontId="17" fillId="17" borderId="0" applyFill="0" applyBorder="0" applyProtection="0">
      <alignment horizontal="right"/>
    </xf>
    <xf numFmtId="10" fontId="17" fillId="0" borderId="0" applyFill="0" applyBorder="0" applyProtection="0">
      <alignment horizontal="right"/>
    </xf>
    <xf numFmtId="9" fontId="1" fillId="0" borderId="0" applyFont="0" applyFill="0" applyBorder="0" applyAlignment="0" applyProtection="0">
      <alignment vertical="center"/>
    </xf>
    <xf numFmtId="260" fontId="1" fillId="0" borderId="0" applyFont="0" applyFill="0" applyBorder="0" applyAlignment="0" applyProtection="0"/>
    <xf numFmtId="261" fontId="1" fillId="0" borderId="0" applyFont="0" applyFill="0" applyBorder="0" applyAlignment="0" applyProtection="0"/>
    <xf numFmtId="0" fontId="113" fillId="0" borderId="0"/>
    <xf numFmtId="0" fontId="53" fillId="26" borderId="0" applyNumberFormat="0" applyBorder="0" applyAlignment="0" applyProtection="0">
      <alignment vertical="center"/>
    </xf>
    <xf numFmtId="262" fontId="114" fillId="0" borderId="4" applyFont="0" applyFill="0" applyAlignment="0" applyProtection="0">
      <alignment horizontal="center" vertical="center"/>
    </xf>
    <xf numFmtId="0" fontId="115" fillId="0" borderId="0"/>
    <xf numFmtId="176" fontId="116" fillId="0" borderId="24">
      <alignment vertical="center"/>
    </xf>
    <xf numFmtId="263" fontId="9" fillId="0" borderId="18" applyBorder="0"/>
    <xf numFmtId="0" fontId="45" fillId="0" borderId="0" applyNumberFormat="0" applyFont="0" applyFill="0" applyBorder="0" applyProtection="0">
      <alignment horizontal="centerContinuous" vertical="center"/>
    </xf>
    <xf numFmtId="0" fontId="117" fillId="0" borderId="0" applyNumberFormat="0" applyFont="0" applyFill="0" applyBorder="0" applyProtection="0">
      <alignment horizontal="centerContinuous" vertical="center"/>
    </xf>
    <xf numFmtId="260" fontId="1" fillId="0" borderId="0" applyNumberFormat="0" applyFont="0" applyFill="0" applyBorder="0" applyProtection="0">
      <alignment horizontal="centerContinuous" vertical="center"/>
    </xf>
    <xf numFmtId="264" fontId="117" fillId="0" borderId="0" applyNumberFormat="0" applyFont="0" applyFill="0" applyBorder="0" applyProtection="0">
      <alignment horizontal="centerContinuous" vertical="center"/>
    </xf>
    <xf numFmtId="38" fontId="82" fillId="0" borderId="0">
      <alignment vertical="center" wrapText="1"/>
    </xf>
    <xf numFmtId="0" fontId="54" fillId="0" borderId="0" applyNumberFormat="0" applyFill="0" applyBorder="0" applyAlignment="0" applyProtection="0">
      <alignment vertical="center"/>
    </xf>
    <xf numFmtId="0" fontId="55" fillId="27" borderId="25" applyNumberFormat="0" applyAlignment="0" applyProtection="0">
      <alignment vertical="center"/>
    </xf>
    <xf numFmtId="3" fontId="118" fillId="0" borderId="0">
      <alignment vertical="center" wrapText="1"/>
    </xf>
    <xf numFmtId="3" fontId="119" fillId="0" borderId="0">
      <alignment vertical="center" wrapText="1"/>
    </xf>
    <xf numFmtId="1" fontId="107" fillId="0" borderId="0"/>
    <xf numFmtId="265" fontId="83" fillId="0" borderId="0">
      <alignment vertical="center"/>
    </xf>
    <xf numFmtId="176" fontId="45" fillId="0" borderId="24">
      <alignment vertical="center"/>
    </xf>
    <xf numFmtId="0" fontId="120" fillId="0" borderId="0">
      <alignment vertical="center"/>
    </xf>
    <xf numFmtId="204" fontId="9" fillId="0" borderId="0">
      <alignment vertical="center"/>
    </xf>
    <xf numFmtId="0" fontId="117" fillId="0" borderId="0" applyFont="0" applyFill="0" applyBorder="0" applyProtection="0">
      <alignment horizontal="centerContinuous" vertical="center"/>
    </xf>
    <xf numFmtId="238" fontId="27" fillId="0" borderId="0" applyFont="0" applyFill="0" applyBorder="0" applyProtection="0">
      <alignment horizontal="centerContinuous"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36" fillId="0" borderId="0" applyFont="0" applyFill="0" applyBorder="0" applyAlignment="0" applyProtection="0">
      <alignment vertical="center"/>
    </xf>
    <xf numFmtId="41" fontId="1" fillId="0" borderId="0" applyFont="0" applyFill="0" applyBorder="0" applyAlignment="0" applyProtection="0"/>
    <xf numFmtId="222" fontId="68" fillId="0" borderId="0"/>
    <xf numFmtId="41" fontId="136" fillId="0" borderId="0" applyFont="0" applyFill="0" applyBorder="0" applyAlignment="0" applyProtection="0">
      <alignment vertical="center"/>
    </xf>
    <xf numFmtId="176" fontId="68" fillId="0" borderId="0"/>
    <xf numFmtId="0" fontId="7" fillId="0" borderId="0"/>
    <xf numFmtId="38" fontId="79" fillId="0" borderId="0" applyFill="0" applyBorder="0" applyAlignment="0" applyProtection="0"/>
    <xf numFmtId="0" fontId="9"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9" fillId="0" borderId="0" applyFont="0" applyFill="0" applyBorder="0" applyAlignment="0" applyProtection="0"/>
    <xf numFmtId="0" fontId="78" fillId="0" borderId="0"/>
    <xf numFmtId="0" fontId="78" fillId="0" borderId="0"/>
    <xf numFmtId="0" fontId="78" fillId="0" borderId="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21" fillId="0" borderId="0" applyFont="0" applyFill="0" applyBorder="0" applyAlignment="0" applyProtection="0"/>
    <xf numFmtId="38" fontId="15" fillId="0" borderId="0" applyFont="0" applyFill="0" applyBorder="0" applyAlignment="0" applyProtection="0"/>
    <xf numFmtId="0" fontId="18" fillId="0" borderId="26"/>
    <xf numFmtId="0" fontId="56" fillId="0" borderId="27" applyNumberFormat="0" applyFill="0" applyAlignment="0" applyProtection="0">
      <alignment vertical="center"/>
    </xf>
    <xf numFmtId="0" fontId="122" fillId="0" borderId="0" applyNumberFormat="0" applyFill="0" applyBorder="0" applyAlignment="0" applyProtection="0">
      <alignment vertical="top"/>
      <protection locked="0"/>
    </xf>
    <xf numFmtId="0" fontId="19" fillId="0" borderId="22">
      <alignment vertical="center"/>
    </xf>
    <xf numFmtId="194" fontId="19" fillId="0" borderId="2" applyBorder="0">
      <alignment vertical="center"/>
    </xf>
    <xf numFmtId="266" fontId="19" fillId="0" borderId="2" applyBorder="0">
      <alignment horizontal="left" vertical="center"/>
    </xf>
    <xf numFmtId="0" fontId="57" fillId="0" borderId="28" applyNumberFormat="0" applyFill="0" applyAlignment="0" applyProtection="0">
      <alignment vertical="center"/>
    </xf>
    <xf numFmtId="267" fontId="72" fillId="0" borderId="0" applyFill="0" applyBorder="0">
      <alignment horizontal="centerContinuous"/>
    </xf>
    <xf numFmtId="268" fontId="72" fillId="0" borderId="0" applyFill="0" applyBorder="0">
      <alignment horizontal="centerContinuous"/>
    </xf>
    <xf numFmtId="269" fontId="123" fillId="0" borderId="0" applyFont="0" applyFill="0" applyBorder="0" applyAlignment="0" applyProtection="0"/>
    <xf numFmtId="270" fontId="1" fillId="0" borderId="0" applyFont="0" applyFill="0" applyBorder="0" applyAlignment="0" applyProtection="0"/>
    <xf numFmtId="221" fontId="1" fillId="0" borderId="0" applyFont="0" applyFill="0" applyBorder="0" applyAlignment="0" applyProtection="0"/>
    <xf numFmtId="269" fontId="123" fillId="0" borderId="0" applyFont="0" applyFill="0" applyBorder="0" applyAlignment="0" applyProtection="0"/>
    <xf numFmtId="269" fontId="123" fillId="0" borderId="0" applyFont="0" applyFill="0" applyBorder="0" applyAlignment="0" applyProtection="0"/>
    <xf numFmtId="221" fontId="1" fillId="0" borderId="0" applyFont="0" applyFill="0" applyBorder="0" applyAlignment="0" applyProtection="0"/>
    <xf numFmtId="269" fontId="123" fillId="0" borderId="0" applyFont="0" applyFill="0" applyBorder="0" applyAlignment="0" applyProtection="0"/>
    <xf numFmtId="0" fontId="20" fillId="0" borderId="0">
      <alignment vertical="center"/>
    </xf>
    <xf numFmtId="0" fontId="124" fillId="0" borderId="0"/>
    <xf numFmtId="0" fontId="117" fillId="0" borderId="0" applyNumberFormat="0" applyFont="0" applyFill="0" applyBorder="0" applyProtection="0">
      <alignment vertical="center"/>
    </xf>
    <xf numFmtId="0" fontId="82" fillId="0" borderId="0" applyNumberFormat="0" applyBorder="0" applyAlignment="0">
      <alignment horizontal="centerContinuous" vertical="center"/>
    </xf>
    <xf numFmtId="0" fontId="58" fillId="8" borderId="21" applyNumberFormat="0" applyAlignment="0" applyProtection="0">
      <alignment vertical="center"/>
    </xf>
    <xf numFmtId="4" fontId="10" fillId="0" borderId="0" applyFont="0" applyFill="0" applyBorder="0" applyAlignment="0" applyProtection="0"/>
    <xf numFmtId="0" fontId="13" fillId="0" borderId="0"/>
    <xf numFmtId="3" fontId="21" fillId="0" borderId="0" applyFont="0" applyFill="0" applyBorder="0" applyAlignment="0" applyProtection="0"/>
    <xf numFmtId="0" fontId="94" fillId="0" borderId="0" applyNumberFormat="0" applyFont="0" applyBorder="0">
      <alignment vertical="center" shrinkToFit="1"/>
    </xf>
    <xf numFmtId="271" fontId="52" fillId="0" borderId="0" applyFill="0" applyBorder="0">
      <alignment horizontal="centerContinuous"/>
    </xf>
    <xf numFmtId="0" fontId="59" fillId="0" borderId="0" applyNumberFormat="0" applyFill="0" applyBorder="0" applyAlignment="0" applyProtection="0">
      <alignment vertical="center"/>
    </xf>
    <xf numFmtId="0" fontId="60" fillId="0" borderId="29" applyNumberFormat="0" applyFill="0" applyAlignment="0" applyProtection="0">
      <alignment vertical="center"/>
    </xf>
    <xf numFmtId="0" fontId="61" fillId="0" borderId="30" applyNumberFormat="0" applyFill="0" applyAlignment="0" applyProtection="0">
      <alignment vertical="center"/>
    </xf>
    <xf numFmtId="0" fontId="62" fillId="0" borderId="31" applyNumberFormat="0" applyFill="0" applyAlignment="0" applyProtection="0">
      <alignment vertical="center"/>
    </xf>
    <xf numFmtId="0" fontId="62" fillId="0" borderId="0" applyNumberFormat="0" applyFill="0" applyBorder="0" applyAlignment="0" applyProtection="0">
      <alignment vertical="center"/>
    </xf>
    <xf numFmtId="0" fontId="9" fillId="0" borderId="0"/>
    <xf numFmtId="0" fontId="125" fillId="0" borderId="0"/>
    <xf numFmtId="0" fontId="63" fillId="5" borderId="0" applyNumberFormat="0" applyBorder="0" applyAlignment="0" applyProtection="0">
      <alignment vertical="center"/>
    </xf>
    <xf numFmtId="272" fontId="72" fillId="0" borderId="0" applyFill="0" applyBorder="0">
      <alignment horizontal="centerContinuous"/>
    </xf>
    <xf numFmtId="273" fontId="72" fillId="0" borderId="0" applyFill="0" applyBorder="0">
      <alignment horizontal="centerContinuous"/>
    </xf>
    <xf numFmtId="0" fontId="9" fillId="0" borderId="0"/>
    <xf numFmtId="0" fontId="64" fillId="23" borderId="32" applyNumberFormat="0" applyAlignment="0" applyProtection="0">
      <alignment vertical="center"/>
    </xf>
    <xf numFmtId="0" fontId="94" fillId="0" borderId="12" applyFill="0" applyProtection="0">
      <alignment horizontal="center" vertical="center"/>
    </xf>
    <xf numFmtId="37" fontId="27" fillId="0" borderId="0">
      <protection locked="0"/>
    </xf>
    <xf numFmtId="186" fontId="90"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186" fontId="90" fillId="0" borderId="0">
      <protection locked="0"/>
    </xf>
    <xf numFmtId="186" fontId="90" fillId="0" borderId="0">
      <protection locked="0"/>
    </xf>
    <xf numFmtId="186" fontId="90" fillId="0" borderId="0">
      <protection locked="0"/>
    </xf>
    <xf numFmtId="186" fontId="90" fillId="0" borderId="0">
      <protection locked="0"/>
    </xf>
    <xf numFmtId="186" fontId="90" fillId="0" borderId="0">
      <protection locked="0"/>
    </xf>
    <xf numFmtId="186" fontId="90" fillId="0" borderId="0">
      <protection locked="0"/>
    </xf>
    <xf numFmtId="242" fontId="67" fillId="0" borderId="0">
      <protection locked="0"/>
    </xf>
    <xf numFmtId="0" fontId="1" fillId="0" borderId="0">
      <protection locked="0"/>
    </xf>
    <xf numFmtId="0" fontId="1" fillId="0" borderId="0">
      <protection locked="0"/>
    </xf>
    <xf numFmtId="0" fontId="67" fillId="0" borderId="0">
      <protection locked="0"/>
    </xf>
    <xf numFmtId="0" fontId="1" fillId="0" borderId="0">
      <protection locked="0"/>
    </xf>
    <xf numFmtId="241" fontId="1" fillId="0" borderId="0">
      <protection locked="0"/>
    </xf>
    <xf numFmtId="241"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241" fontId="1" fillId="0" borderId="0">
      <protection locked="0"/>
    </xf>
    <xf numFmtId="242" fontId="67" fillId="0" borderId="0">
      <protection locked="0"/>
    </xf>
    <xf numFmtId="0" fontId="1" fillId="0" borderId="0">
      <protection locked="0"/>
    </xf>
    <xf numFmtId="0" fontId="1" fillId="0" borderId="0">
      <protection locked="0"/>
    </xf>
    <xf numFmtId="0" fontId="67" fillId="0" borderId="0">
      <protection locked="0"/>
    </xf>
    <xf numFmtId="0" fontId="1" fillId="0" borderId="0">
      <protection locked="0"/>
    </xf>
    <xf numFmtId="186" fontId="90" fillId="0" borderId="0">
      <protection locked="0"/>
    </xf>
    <xf numFmtId="37" fontId="27" fillId="0" borderId="0">
      <protection locked="0"/>
    </xf>
    <xf numFmtId="0" fontId="9" fillId="0" borderId="0" applyFont="0" applyFill="0" applyBorder="0" applyAlignment="0" applyProtection="0"/>
    <xf numFmtId="37" fontId="27" fillId="0" borderId="0">
      <protection locked="0"/>
    </xf>
    <xf numFmtId="274" fontId="9" fillId="0" borderId="0" applyFont="0" applyFill="0" applyBorder="0" applyProtection="0">
      <alignment vertical="center"/>
    </xf>
    <xf numFmtId="38" fontId="89" fillId="0" borderId="0" applyFont="0" applyFill="0" applyBorder="0" applyProtection="0">
      <alignment vertical="center"/>
    </xf>
    <xf numFmtId="176" fontId="9" fillId="0" borderId="33">
      <alignment horizontal="center" vertical="center"/>
    </xf>
    <xf numFmtId="41" fontId="1" fillId="0" borderId="0" applyFont="0" applyFill="0" applyBorder="0" applyAlignment="0" applyProtection="0"/>
    <xf numFmtId="41" fontId="1" fillId="0" borderId="0" applyFont="0" applyFill="0" applyBorder="0" applyAlignment="0" applyProtection="0"/>
    <xf numFmtId="41" fontId="9" fillId="0" borderId="0" applyFont="0" applyFill="0" applyBorder="0" applyAlignment="0" applyProtection="0"/>
    <xf numFmtId="176" fontId="9" fillId="0" borderId="0" applyNumberFormat="0" applyFont="0" applyFill="0" applyBorder="0" applyProtection="0">
      <alignment vertical="center"/>
    </xf>
    <xf numFmtId="203" fontId="7" fillId="0" borderId="2"/>
    <xf numFmtId="176" fontId="9" fillId="0" borderId="33">
      <alignment horizontal="center" vertical="center"/>
    </xf>
    <xf numFmtId="38" fontId="89" fillId="0" borderId="0" applyFont="0" applyFill="0" applyBorder="0" applyAlignment="0" applyProtection="0">
      <alignment vertical="center"/>
    </xf>
    <xf numFmtId="275" fontId="1" fillId="0" borderId="0" applyFont="0" applyFill="0" applyBorder="0" applyAlignment="0" applyProtection="0">
      <alignment vertical="center"/>
    </xf>
    <xf numFmtId="216" fontId="1" fillId="0" borderId="0" applyFont="0" applyFill="0" applyBorder="0" applyAlignment="0" applyProtection="0">
      <alignment vertical="center"/>
    </xf>
    <xf numFmtId="265" fontId="126" fillId="0" borderId="0" applyFont="0" applyFill="0" applyBorder="0" applyAlignment="0" applyProtection="0"/>
    <xf numFmtId="40" fontId="9" fillId="0" borderId="4"/>
    <xf numFmtId="276" fontId="15" fillId="0" borderId="0" applyFont="0" applyFill="0" applyBorder="0" applyAlignment="0" applyProtection="0"/>
    <xf numFmtId="277" fontId="1" fillId="0" borderId="0" applyFont="0" applyFill="0" applyBorder="0" applyAlignment="0" applyProtection="0"/>
    <xf numFmtId="215" fontId="126" fillId="0" borderId="2">
      <alignment vertical="center"/>
    </xf>
    <xf numFmtId="278" fontId="15" fillId="0" borderId="0" applyFont="0" applyFill="0" applyBorder="0" applyAlignment="0" applyProtection="0"/>
    <xf numFmtId="0" fontId="75" fillId="0" borderId="0"/>
    <xf numFmtId="0" fontId="9" fillId="0" borderId="0" applyFont="0" applyFill="0" applyBorder="0" applyAlignment="0" applyProtection="0"/>
    <xf numFmtId="0" fontId="22" fillId="0" borderId="0">
      <alignment horizontal="center" vertical="center"/>
    </xf>
    <xf numFmtId="37" fontId="27" fillId="0" borderId="0">
      <protection locked="0"/>
    </xf>
    <xf numFmtId="186" fontId="90"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186" fontId="90" fillId="0" borderId="0">
      <protection locked="0"/>
    </xf>
    <xf numFmtId="186" fontId="90" fillId="0" borderId="0">
      <protection locked="0"/>
    </xf>
    <xf numFmtId="186" fontId="90" fillId="0" borderId="0">
      <protection locked="0"/>
    </xf>
    <xf numFmtId="186" fontId="90" fillId="0" borderId="0">
      <protection locked="0"/>
    </xf>
    <xf numFmtId="186" fontId="90" fillId="0" borderId="0">
      <protection locked="0"/>
    </xf>
    <xf numFmtId="186" fontId="90" fillId="0" borderId="0">
      <protection locked="0"/>
    </xf>
    <xf numFmtId="242" fontId="67" fillId="0" borderId="0">
      <protection locked="0"/>
    </xf>
    <xf numFmtId="0" fontId="1" fillId="0" borderId="0">
      <protection locked="0"/>
    </xf>
    <xf numFmtId="0" fontId="1" fillId="0" borderId="0">
      <protection locked="0"/>
    </xf>
    <xf numFmtId="0" fontId="67" fillId="0" borderId="0">
      <protection locked="0"/>
    </xf>
    <xf numFmtId="0" fontId="1" fillId="0" borderId="0">
      <protection locked="0"/>
    </xf>
    <xf numFmtId="241" fontId="1" fillId="0" borderId="0">
      <protection locked="0"/>
    </xf>
    <xf numFmtId="241"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241" fontId="1" fillId="0" borderId="0">
      <protection locked="0"/>
    </xf>
    <xf numFmtId="242" fontId="67" fillId="0" borderId="0">
      <protection locked="0"/>
    </xf>
    <xf numFmtId="0" fontId="1" fillId="0" borderId="0">
      <protection locked="0"/>
    </xf>
    <xf numFmtId="0" fontId="1" fillId="0" borderId="0">
      <protection locked="0"/>
    </xf>
    <xf numFmtId="0" fontId="67" fillId="0" borderId="0">
      <protection locked="0"/>
    </xf>
    <xf numFmtId="0" fontId="1" fillId="0" borderId="0">
      <protection locked="0"/>
    </xf>
    <xf numFmtId="186" fontId="90" fillId="0" borderId="0">
      <protection locked="0"/>
    </xf>
    <xf numFmtId="37" fontId="27" fillId="0" borderId="0">
      <protection locked="0"/>
    </xf>
    <xf numFmtId="37" fontId="27" fillId="0" borderId="0">
      <protection locked="0"/>
    </xf>
    <xf numFmtId="279" fontId="101" fillId="0" borderId="0" applyFont="0" applyFill="0" applyBorder="0" applyAlignment="0" applyProtection="0"/>
    <xf numFmtId="0" fontId="9" fillId="0" borderId="0" applyFont="0" applyFill="0" applyBorder="0" applyAlignment="0" applyProtection="0"/>
    <xf numFmtId="280" fontId="101" fillId="0" borderId="0" applyFont="0" applyFill="0" applyBorder="0" applyAlignment="0" applyProtection="0"/>
    <xf numFmtId="10" fontId="10" fillId="0" borderId="0" applyFont="0" applyFill="0" applyBorder="0" applyAlignment="0" applyProtection="0"/>
    <xf numFmtId="0" fontId="1" fillId="0" borderId="0"/>
    <xf numFmtId="186" fontId="90"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186" fontId="90" fillId="0" borderId="0">
      <protection locked="0"/>
    </xf>
    <xf numFmtId="186" fontId="90" fillId="0" borderId="0">
      <protection locked="0"/>
    </xf>
    <xf numFmtId="186" fontId="90" fillId="0" borderId="0">
      <protection locked="0"/>
    </xf>
    <xf numFmtId="186" fontId="90" fillId="0" borderId="0">
      <protection locked="0"/>
    </xf>
    <xf numFmtId="186" fontId="90" fillId="0" borderId="0">
      <protection locked="0"/>
    </xf>
    <xf numFmtId="186" fontId="90" fillId="0" borderId="0">
      <protection locked="0"/>
    </xf>
    <xf numFmtId="242" fontId="67" fillId="0" borderId="0">
      <protection locked="0"/>
    </xf>
    <xf numFmtId="0" fontId="1" fillId="0" borderId="0">
      <protection locked="0"/>
    </xf>
    <xf numFmtId="0" fontId="1" fillId="0" borderId="0">
      <protection locked="0"/>
    </xf>
    <xf numFmtId="0" fontId="67" fillId="0" borderId="0">
      <protection locked="0"/>
    </xf>
    <xf numFmtId="0" fontId="1" fillId="0" borderId="0">
      <protection locked="0"/>
    </xf>
    <xf numFmtId="241" fontId="1" fillId="0" borderId="0">
      <protection locked="0"/>
    </xf>
    <xf numFmtId="241"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241" fontId="1" fillId="0" borderId="0">
      <protection locked="0"/>
    </xf>
    <xf numFmtId="242" fontId="67" fillId="0" borderId="0">
      <protection locked="0"/>
    </xf>
    <xf numFmtId="0" fontId="1" fillId="0" borderId="0">
      <protection locked="0"/>
    </xf>
    <xf numFmtId="0" fontId="1" fillId="0" borderId="0">
      <protection locked="0"/>
    </xf>
    <xf numFmtId="0" fontId="67" fillId="0" borderId="0">
      <protection locked="0"/>
    </xf>
    <xf numFmtId="0" fontId="1" fillId="0" borderId="0">
      <protection locked="0"/>
    </xf>
    <xf numFmtId="186" fontId="90" fillId="0" borderId="0">
      <protection locked="0"/>
    </xf>
    <xf numFmtId="37" fontId="27" fillId="0" borderId="0">
      <protection locked="0"/>
    </xf>
    <xf numFmtId="0" fontId="7" fillId="0" borderId="0"/>
    <xf numFmtId="0" fontId="1" fillId="0" borderId="0"/>
    <xf numFmtId="0" fontId="1" fillId="0" borderId="0"/>
    <xf numFmtId="0" fontId="1" fillId="0" borderId="0">
      <alignment vertical="center"/>
    </xf>
    <xf numFmtId="0" fontId="9" fillId="0" borderId="0"/>
    <xf numFmtId="0" fontId="68" fillId="0" borderId="0"/>
    <xf numFmtId="0" fontId="151" fillId="0" borderId="0">
      <alignment vertical="center"/>
    </xf>
    <xf numFmtId="0" fontId="151" fillId="0" borderId="0">
      <alignment vertical="center"/>
    </xf>
    <xf numFmtId="0" fontId="127" fillId="0" borderId="0"/>
    <xf numFmtId="0" fontId="151" fillId="0" borderId="0">
      <alignment vertical="center"/>
    </xf>
    <xf numFmtId="0" fontId="151" fillId="0" borderId="0">
      <alignment vertical="center"/>
    </xf>
    <xf numFmtId="0" fontId="151" fillId="0" borderId="0">
      <alignment vertical="center"/>
    </xf>
    <xf numFmtId="0" fontId="151" fillId="0" borderId="0">
      <alignment vertical="center"/>
    </xf>
    <xf numFmtId="0" fontId="1" fillId="0" borderId="0">
      <alignment vertical="center"/>
    </xf>
    <xf numFmtId="0" fontId="1" fillId="0" borderId="0"/>
    <xf numFmtId="0" fontId="7" fillId="0" borderId="0"/>
    <xf numFmtId="0" fontId="47" fillId="0" borderId="0">
      <alignment vertical="center"/>
    </xf>
    <xf numFmtId="0" fontId="127" fillId="0" borderId="0"/>
    <xf numFmtId="0" fontId="127" fillId="0" borderId="0"/>
    <xf numFmtId="0" fontId="7" fillId="0" borderId="0"/>
    <xf numFmtId="0" fontId="127" fillId="0" borderId="0"/>
    <xf numFmtId="0" fontId="7" fillId="0" borderId="0"/>
    <xf numFmtId="0" fontId="127" fillId="0" borderId="0"/>
    <xf numFmtId="0" fontId="7" fillId="0" borderId="0"/>
    <xf numFmtId="0" fontId="127" fillId="0" borderId="0"/>
    <xf numFmtId="0" fontId="151" fillId="0" borderId="0">
      <alignment vertical="center"/>
    </xf>
    <xf numFmtId="0" fontId="1" fillId="0" borderId="0"/>
    <xf numFmtId="0" fontId="1" fillId="0" borderId="0"/>
    <xf numFmtId="0" fontId="1" fillId="0" borderId="0"/>
    <xf numFmtId="0" fontId="9" fillId="0" borderId="0"/>
    <xf numFmtId="3" fontId="126" fillId="0" borderId="0" applyBorder="0">
      <alignment vertical="center" wrapText="1"/>
    </xf>
    <xf numFmtId="0" fontId="1" fillId="0" borderId="0"/>
    <xf numFmtId="0" fontId="1" fillId="0" borderId="0">
      <alignment vertical="center"/>
    </xf>
    <xf numFmtId="0" fontId="36" fillId="0" borderId="0"/>
    <xf numFmtId="0" fontId="36" fillId="0" borderId="0" applyProtection="0"/>
    <xf numFmtId="0" fontId="91" fillId="0" borderId="11">
      <alignment horizontal="center" vertical="center"/>
    </xf>
    <xf numFmtId="0" fontId="36" fillId="0" borderId="12">
      <alignment horizontal="center" vertical="center" wrapText="1"/>
    </xf>
    <xf numFmtId="0" fontId="10" fillId="0" borderId="13" applyNumberFormat="0" applyFont="0" applyFill="0" applyAlignment="0" applyProtection="0"/>
    <xf numFmtId="182" fontId="101" fillId="0" borderId="0" applyFont="0" applyFill="0" applyBorder="0" applyAlignment="0" applyProtection="0"/>
    <xf numFmtId="176" fontId="101" fillId="0" borderId="0" applyFont="0" applyFill="0" applyBorder="0" applyAlignment="0" applyProtection="0"/>
    <xf numFmtId="199" fontId="1" fillId="0" borderId="0" applyFont="0" applyFill="0" applyBorder="0" applyAlignment="0" applyProtection="0"/>
    <xf numFmtId="198" fontId="10" fillId="0" borderId="0" applyFont="0" applyFill="0" applyBorder="0" applyAlignment="0" applyProtection="0"/>
    <xf numFmtId="176" fontId="9" fillId="0" borderId="34"/>
    <xf numFmtId="0" fontId="1" fillId="0" borderId="0"/>
    <xf numFmtId="0" fontId="86" fillId="0" borderId="0"/>
    <xf numFmtId="0" fontId="1" fillId="0" borderId="0">
      <alignment vertical="center"/>
    </xf>
    <xf numFmtId="0" fontId="156" fillId="0" borderId="0">
      <alignment vertical="center"/>
    </xf>
    <xf numFmtId="41" fontId="156" fillId="0" borderId="0" applyFont="0" applyFill="0" applyBorder="0" applyAlignment="0" applyProtection="0">
      <alignment vertical="center"/>
    </xf>
    <xf numFmtId="0" fontId="156" fillId="0" borderId="0">
      <alignment vertical="center"/>
    </xf>
    <xf numFmtId="0" fontId="15" fillId="0" borderId="33">
      <alignment horizontal="center"/>
    </xf>
    <xf numFmtId="0" fontId="15" fillId="0" borderId="33">
      <alignment horizontal="center"/>
    </xf>
    <xf numFmtId="0" fontId="15" fillId="0" borderId="33">
      <alignment horizontal="center"/>
    </xf>
    <xf numFmtId="0" fontId="15" fillId="0" borderId="33">
      <alignment horizontal="center"/>
    </xf>
    <xf numFmtId="0" fontId="15" fillId="0" borderId="33">
      <alignment horizontal="center"/>
    </xf>
    <xf numFmtId="0" fontId="15" fillId="0" borderId="33">
      <alignment horizontal="center"/>
    </xf>
    <xf numFmtId="0" fontId="15" fillId="0" borderId="33">
      <alignment horizontal="center"/>
    </xf>
    <xf numFmtId="0" fontId="15" fillId="0" borderId="33">
      <alignment horizontal="center"/>
    </xf>
    <xf numFmtId="0" fontId="15" fillId="0" borderId="33">
      <alignment horizontal="center"/>
    </xf>
    <xf numFmtId="0" fontId="15" fillId="0" borderId="33">
      <alignment horizontal="center"/>
    </xf>
    <xf numFmtId="0" fontId="15" fillId="0" borderId="33">
      <alignment horizontal="center"/>
    </xf>
    <xf numFmtId="0" fontId="15" fillId="0" borderId="33">
      <alignment horizontal="center"/>
    </xf>
    <xf numFmtId="0" fontId="19" fillId="0" borderId="3">
      <alignment horizontal="centerContinuous" vertical="center"/>
    </xf>
    <xf numFmtId="284" fontId="9" fillId="0" borderId="0">
      <alignment vertical="center"/>
    </xf>
    <xf numFmtId="4" fontId="9" fillId="0" borderId="0">
      <alignment vertical="center"/>
    </xf>
    <xf numFmtId="285" fontId="9" fillId="0" borderId="0">
      <alignment vertical="center"/>
    </xf>
    <xf numFmtId="0" fontId="19" fillId="0" borderId="3">
      <alignment horizontal="centerContinuous" vertical="center"/>
    </xf>
    <xf numFmtId="0" fontId="19" fillId="0" borderId="3">
      <alignment horizontal="centerContinuous" vertical="center"/>
    </xf>
    <xf numFmtId="0" fontId="19" fillId="0" borderId="3">
      <alignment horizontal="centerContinuous" vertical="center"/>
    </xf>
    <xf numFmtId="0" fontId="19" fillId="0" borderId="3">
      <alignment horizontal="centerContinuous" vertical="center"/>
    </xf>
    <xf numFmtId="0" fontId="19" fillId="0" borderId="3">
      <alignment horizontal="centerContinuous" vertical="center"/>
    </xf>
    <xf numFmtId="0" fontId="19" fillId="0" borderId="3">
      <alignment horizontal="centerContinuous" vertical="center"/>
    </xf>
    <xf numFmtId="0" fontId="19" fillId="0" borderId="3">
      <alignment horizontal="centerContinuous" vertical="center"/>
    </xf>
    <xf numFmtId="0" fontId="19" fillId="0" borderId="3">
      <alignment horizontal="centerContinuous" vertical="center"/>
    </xf>
    <xf numFmtId="0" fontId="19" fillId="0" borderId="3">
      <alignment horizontal="centerContinuous" vertical="center"/>
    </xf>
    <xf numFmtId="0" fontId="19" fillId="0" borderId="3">
      <alignment horizontal="centerContinuous" vertical="center"/>
    </xf>
    <xf numFmtId="0" fontId="19" fillId="0" borderId="3">
      <alignment horizontal="centerContinuous" vertical="center"/>
    </xf>
    <xf numFmtId="286"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4" fontId="15" fillId="0" borderId="0" applyFont="0" applyFill="0" applyBorder="0" applyAlignment="0" applyProtection="0"/>
    <xf numFmtId="24" fontId="15" fillId="0" borderId="0" applyFont="0" applyFill="0" applyBorder="0" applyAlignment="0" applyProtection="0"/>
    <xf numFmtId="24" fontId="15" fillId="0" borderId="0" applyFont="0" applyFill="0" applyBorder="0" applyAlignment="0" applyProtection="0"/>
    <xf numFmtId="24" fontId="15" fillId="0" borderId="0" applyFont="0" applyFill="0" applyBorder="0" applyAlignment="0" applyProtection="0"/>
    <xf numFmtId="286" fontId="15" fillId="0" borderId="0" applyFont="0" applyFill="0" applyBorder="0" applyAlignment="0" applyProtection="0"/>
    <xf numFmtId="24"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4"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4" fontId="15" fillId="0" borderId="0" applyFont="0" applyFill="0" applyBorder="0" applyAlignment="0" applyProtection="0"/>
    <xf numFmtId="24" fontId="15" fillId="0" borderId="0" applyFont="0" applyFill="0" applyBorder="0" applyAlignment="0" applyProtection="0"/>
    <xf numFmtId="286" fontId="15" fillId="0" borderId="0" applyFont="0" applyFill="0" applyBorder="0" applyAlignment="0" applyProtection="0"/>
    <xf numFmtId="24" fontId="15" fillId="0" borderId="0" applyFont="0" applyFill="0" applyBorder="0" applyAlignment="0" applyProtection="0"/>
    <xf numFmtId="24" fontId="15" fillId="0" borderId="0" applyFont="0" applyFill="0" applyBorder="0" applyAlignment="0" applyProtection="0"/>
    <xf numFmtId="24" fontId="15" fillId="0" borderId="0" applyFont="0" applyFill="0" applyBorder="0" applyAlignment="0" applyProtection="0"/>
    <xf numFmtId="286" fontId="15" fillId="0" borderId="0" applyFont="0" applyFill="0" applyBorder="0" applyAlignment="0" applyProtection="0"/>
    <xf numFmtId="24" fontId="15" fillId="0" borderId="0" applyFont="0" applyFill="0" applyBorder="0" applyAlignment="0" applyProtection="0"/>
    <xf numFmtId="24" fontId="15" fillId="0" borderId="0" applyFont="0" applyFill="0" applyBorder="0" applyAlignment="0" applyProtection="0"/>
    <xf numFmtId="24" fontId="15" fillId="0" borderId="0" applyFont="0" applyFill="0" applyBorder="0" applyAlignment="0" applyProtection="0"/>
    <xf numFmtId="24" fontId="15" fillId="0" borderId="0" applyFont="0" applyFill="0" applyBorder="0" applyAlignment="0" applyProtection="0"/>
    <xf numFmtId="24" fontId="15" fillId="0" borderId="0" applyFont="0" applyFill="0" applyBorder="0" applyAlignment="0" applyProtection="0"/>
    <xf numFmtId="24"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4" fontId="15" fillId="0" borderId="0" applyFont="0" applyFill="0" applyBorder="0" applyAlignment="0" applyProtection="0"/>
    <xf numFmtId="24" fontId="15" fillId="0" borderId="0" applyFont="0" applyFill="0" applyBorder="0" applyAlignment="0" applyProtection="0"/>
    <xf numFmtId="286" fontId="15" fillId="0" borderId="0" applyFont="0" applyFill="0" applyBorder="0" applyAlignment="0" applyProtection="0"/>
    <xf numFmtId="24" fontId="15" fillId="0" borderId="0" applyFont="0" applyFill="0" applyBorder="0" applyAlignment="0" applyProtection="0"/>
    <xf numFmtId="24" fontId="15" fillId="0" borderId="0" applyFont="0" applyFill="0" applyBorder="0" applyAlignment="0" applyProtection="0"/>
    <xf numFmtId="24" fontId="15" fillId="0" borderId="0" applyFont="0" applyFill="0" applyBorder="0" applyAlignment="0" applyProtection="0"/>
    <xf numFmtId="286" fontId="15" fillId="0" borderId="0" applyFont="0" applyFill="0" applyBorder="0" applyAlignment="0" applyProtection="0"/>
    <xf numFmtId="24" fontId="15" fillId="0" borderId="0" applyFont="0" applyFill="0" applyBorder="0" applyAlignment="0" applyProtection="0"/>
    <xf numFmtId="24"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4" fontId="15" fillId="0" borderId="0" applyFont="0" applyFill="0" applyBorder="0" applyAlignment="0" applyProtection="0"/>
    <xf numFmtId="24" fontId="15" fillId="0" borderId="0" applyFont="0" applyFill="0" applyBorder="0" applyAlignment="0" applyProtection="0"/>
    <xf numFmtId="24" fontId="15" fillId="0" borderId="0" applyFont="0" applyFill="0" applyBorder="0" applyAlignment="0" applyProtection="0"/>
    <xf numFmtId="286" fontId="15" fillId="0" borderId="0" applyFont="0" applyFill="0" applyBorder="0" applyAlignment="0" applyProtection="0"/>
    <xf numFmtId="24" fontId="15" fillId="0" borderId="0" applyFont="0" applyFill="0" applyBorder="0" applyAlignment="0" applyProtection="0"/>
    <xf numFmtId="24"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4" fontId="15" fillId="0" borderId="0" applyFont="0" applyFill="0" applyBorder="0" applyAlignment="0" applyProtection="0"/>
    <xf numFmtId="286" fontId="15" fillId="0" borderId="0" applyFont="0" applyFill="0" applyBorder="0" applyAlignment="0" applyProtection="0"/>
    <xf numFmtId="24"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4" fontId="15" fillId="0" borderId="0" applyFont="0" applyFill="0" applyBorder="0" applyAlignment="0" applyProtection="0"/>
    <xf numFmtId="24"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4"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4" fontId="15" fillId="0" borderId="0" applyFont="0" applyFill="0" applyBorder="0" applyAlignment="0" applyProtection="0"/>
    <xf numFmtId="286" fontId="15" fillId="0" borderId="0" applyFont="0" applyFill="0" applyBorder="0" applyAlignment="0" applyProtection="0"/>
    <xf numFmtId="24" fontId="15" fillId="0" borderId="0" applyFont="0" applyFill="0" applyBorder="0" applyAlignment="0" applyProtection="0"/>
    <xf numFmtId="24" fontId="15" fillId="0" borderId="0" applyFont="0" applyFill="0" applyBorder="0" applyAlignment="0" applyProtection="0"/>
    <xf numFmtId="24" fontId="15" fillId="0" borderId="0" applyFont="0" applyFill="0" applyBorder="0" applyAlignment="0" applyProtection="0"/>
    <xf numFmtId="24" fontId="15" fillId="0" borderId="0" applyFont="0" applyFill="0" applyBorder="0" applyAlignment="0" applyProtection="0"/>
    <xf numFmtId="24"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4"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4" fontId="15" fillId="0" borderId="0" applyFont="0" applyFill="0" applyBorder="0" applyAlignment="0" applyProtection="0"/>
    <xf numFmtId="287" fontId="1" fillId="0" borderId="0" applyNumberFormat="0" applyFont="0" applyFill="0" applyBorder="0" applyAlignment="0" applyProtection="0"/>
    <xf numFmtId="287" fontId="1" fillId="0" borderId="0" applyNumberFormat="0" applyFont="0" applyFill="0" applyBorder="0" applyAlignment="0" applyProtection="0"/>
    <xf numFmtId="287" fontId="1" fillId="0" borderId="0" applyNumberFormat="0" applyFont="0" applyFill="0" applyBorder="0" applyAlignment="0" applyProtection="0"/>
    <xf numFmtId="287" fontId="1" fillId="0" borderId="0" applyNumberFormat="0" applyFont="0" applyFill="0" applyBorder="0" applyAlignment="0" applyProtection="0"/>
    <xf numFmtId="287" fontId="1" fillId="0" borderId="0" applyNumberFormat="0" applyFont="0" applyFill="0" applyBorder="0" applyAlignment="0" applyProtection="0"/>
    <xf numFmtId="287" fontId="1" fillId="0" borderId="0" applyNumberFormat="0" applyFont="0" applyFill="0" applyBorder="0" applyAlignment="0" applyProtection="0"/>
    <xf numFmtId="287" fontId="1" fillId="0" borderId="0" applyNumberFormat="0" applyFont="0" applyFill="0" applyBorder="0" applyAlignment="0" applyProtection="0"/>
    <xf numFmtId="287" fontId="1" fillId="0" borderId="0" applyNumberFormat="0" applyFont="0" applyFill="0" applyBorder="0" applyAlignment="0" applyProtection="0"/>
    <xf numFmtId="287" fontId="1" fillId="0" borderId="0" applyNumberFormat="0" applyFont="0" applyFill="0" applyBorder="0" applyAlignment="0" applyProtection="0"/>
    <xf numFmtId="287" fontId="1" fillId="0" borderId="0" applyNumberFormat="0" applyFont="0" applyFill="0" applyBorder="0" applyAlignment="0" applyProtection="0"/>
    <xf numFmtId="287" fontId="1" fillId="0" borderId="0" applyNumberFormat="0" applyFont="0" applyFill="0" applyBorder="0" applyAlignment="0" applyProtection="0"/>
    <xf numFmtId="287" fontId="1" fillId="0" borderId="0" applyNumberFormat="0" applyFont="0" applyFill="0" applyBorder="0" applyAlignment="0" applyProtection="0"/>
    <xf numFmtId="287" fontId="1" fillId="0" borderId="0" applyNumberFormat="0" applyFont="0" applyFill="0" applyBorder="0" applyAlignment="0" applyProtection="0"/>
    <xf numFmtId="287" fontId="1" fillId="0" borderId="0" applyNumberFormat="0" applyFont="0" applyFill="0" applyBorder="0" applyAlignment="0" applyProtection="0"/>
    <xf numFmtId="287" fontId="1" fillId="0" borderId="0" applyNumberFormat="0" applyFont="0" applyFill="0" applyBorder="0" applyAlignment="0" applyProtection="0"/>
    <xf numFmtId="24" fontId="15" fillId="0" borderId="0" applyFont="0" applyFill="0" applyBorder="0" applyAlignment="0" applyProtection="0"/>
    <xf numFmtId="24" fontId="15" fillId="0" borderId="0" applyFont="0" applyFill="0" applyBorder="0" applyAlignment="0" applyProtection="0"/>
    <xf numFmtId="24"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87" fontId="1" fillId="0" borderId="0" applyNumberFormat="0" applyFont="0" applyFill="0" applyBorder="0" applyAlignment="0" applyProtection="0"/>
    <xf numFmtId="287" fontId="1" fillId="0" borderId="0" applyNumberFormat="0" applyFont="0" applyFill="0" applyBorder="0" applyAlignment="0" applyProtection="0"/>
    <xf numFmtId="287" fontId="1" fillId="0" borderId="0" applyNumberFormat="0" applyFont="0" applyFill="0" applyBorder="0" applyAlignment="0" applyProtection="0"/>
    <xf numFmtId="287" fontId="1" fillId="0" borderId="0" applyNumberFormat="0" applyFont="0" applyFill="0" applyBorder="0" applyAlignment="0" applyProtection="0"/>
    <xf numFmtId="287" fontId="1" fillId="0" borderId="0" applyNumberFormat="0" applyFont="0" applyFill="0" applyBorder="0" applyAlignment="0" applyProtection="0"/>
    <xf numFmtId="287" fontId="1" fillId="0" borderId="0" applyNumberFormat="0" applyFont="0" applyFill="0" applyBorder="0" applyAlignment="0" applyProtection="0"/>
    <xf numFmtId="287" fontId="1" fillId="0" borderId="0" applyNumberFormat="0" applyFont="0" applyFill="0" applyBorder="0" applyAlignment="0" applyProtection="0"/>
    <xf numFmtId="287" fontId="1" fillId="0" borderId="0" applyNumberFormat="0" applyFont="0" applyFill="0" applyBorder="0" applyAlignment="0" applyProtection="0"/>
    <xf numFmtId="287" fontId="1" fillId="0" borderId="0" applyNumberFormat="0" applyFont="0" applyFill="0" applyBorder="0" applyAlignment="0" applyProtection="0"/>
    <xf numFmtId="287" fontId="1" fillId="0" borderId="0" applyNumberFormat="0" applyFont="0" applyFill="0" applyBorder="0" applyAlignment="0" applyProtection="0"/>
    <xf numFmtId="287" fontId="1" fillId="0" borderId="0" applyNumberFormat="0" applyFont="0" applyFill="0" applyBorder="0" applyAlignment="0" applyProtection="0"/>
    <xf numFmtId="287" fontId="1" fillId="0" borderId="0" applyNumberFormat="0" applyFont="0" applyFill="0" applyBorder="0" applyAlignment="0" applyProtection="0"/>
    <xf numFmtId="287" fontId="1" fillId="0" borderId="0" applyNumberFormat="0" applyFont="0" applyFill="0" applyBorder="0" applyAlignment="0" applyProtection="0"/>
    <xf numFmtId="287" fontId="1" fillId="0" borderId="0" applyNumberFormat="0" applyFont="0" applyFill="0" applyBorder="0" applyAlignment="0" applyProtection="0"/>
    <xf numFmtId="287" fontId="1" fillId="0" borderId="0" applyNumberFormat="0" applyFont="0" applyFill="0" applyBorder="0" applyAlignment="0" applyProtection="0"/>
    <xf numFmtId="24" fontId="15" fillId="0" borderId="0" applyFont="0" applyFill="0" applyBorder="0" applyAlignment="0" applyProtection="0"/>
    <xf numFmtId="24" fontId="15" fillId="0" borderId="0" applyFont="0" applyFill="0" applyBorder="0" applyAlignment="0" applyProtection="0"/>
    <xf numFmtId="288" fontId="1" fillId="0" borderId="0" applyNumberFormat="0" applyFont="0" applyFill="0" applyBorder="0" applyAlignment="0" applyProtection="0"/>
    <xf numFmtId="288" fontId="1" fillId="0" borderId="0" applyNumberFormat="0" applyFont="0" applyFill="0" applyBorder="0" applyAlignment="0" applyProtection="0"/>
    <xf numFmtId="288" fontId="1" fillId="0" borderId="0" applyNumberFormat="0" applyFont="0" applyFill="0" applyBorder="0" applyAlignment="0" applyProtection="0"/>
    <xf numFmtId="288" fontId="1" fillId="0" borderId="0" applyNumberFormat="0" applyFont="0" applyFill="0" applyBorder="0" applyAlignment="0" applyProtection="0"/>
    <xf numFmtId="288" fontId="1" fillId="0" borderId="0" applyNumberFormat="0" applyFont="0" applyFill="0" applyBorder="0" applyAlignment="0" applyProtection="0"/>
    <xf numFmtId="288" fontId="1" fillId="0" borderId="0" applyNumberFormat="0" applyFont="0" applyFill="0" applyBorder="0" applyAlignment="0" applyProtection="0"/>
    <xf numFmtId="288" fontId="1" fillId="0" borderId="0" applyNumberFormat="0" applyFont="0" applyFill="0" applyBorder="0" applyAlignment="0" applyProtection="0"/>
    <xf numFmtId="288" fontId="1" fillId="0" borderId="0" applyNumberFormat="0" applyFont="0" applyFill="0" applyBorder="0" applyAlignment="0" applyProtection="0"/>
    <xf numFmtId="288" fontId="1" fillId="0" borderId="0" applyNumberFormat="0" applyFont="0" applyFill="0" applyBorder="0" applyAlignment="0" applyProtection="0"/>
    <xf numFmtId="288" fontId="1" fillId="0" borderId="0" applyNumberFormat="0" applyFont="0" applyFill="0" applyBorder="0" applyAlignment="0" applyProtection="0"/>
    <xf numFmtId="288" fontId="1" fillId="0" borderId="0" applyNumberFormat="0" applyFont="0" applyFill="0" applyBorder="0" applyAlignment="0" applyProtection="0"/>
    <xf numFmtId="288" fontId="1" fillId="0" borderId="0" applyNumberFormat="0" applyFont="0" applyFill="0" applyBorder="0" applyAlignment="0" applyProtection="0"/>
    <xf numFmtId="288" fontId="1" fillId="0" borderId="0" applyNumberFormat="0" applyFont="0" applyFill="0" applyBorder="0" applyAlignment="0" applyProtection="0"/>
    <xf numFmtId="288" fontId="1" fillId="0" borderId="0" applyNumberFormat="0" applyFont="0" applyFill="0" applyBorder="0" applyAlignment="0" applyProtection="0"/>
    <xf numFmtId="288" fontId="1" fillId="0" borderId="0" applyNumberFormat="0" applyFont="0" applyFill="0" applyBorder="0" applyAlignment="0" applyProtection="0"/>
    <xf numFmtId="24" fontId="15" fillId="0" borderId="0" applyFont="0" applyFill="0" applyBorder="0" applyAlignment="0" applyProtection="0"/>
    <xf numFmtId="24" fontId="15" fillId="0" borderId="0" applyFont="0" applyFill="0" applyBorder="0" applyAlignment="0" applyProtection="0"/>
    <xf numFmtId="24" fontId="15" fillId="0" borderId="0" applyFont="0" applyFill="0" applyBorder="0" applyAlignment="0" applyProtection="0"/>
    <xf numFmtId="286" fontId="15" fillId="0" borderId="0" applyFont="0" applyFill="0" applyBorder="0" applyAlignment="0" applyProtection="0"/>
    <xf numFmtId="24" fontId="15" fillId="0" borderId="0" applyFont="0" applyFill="0" applyBorder="0" applyAlignment="0" applyProtection="0"/>
    <xf numFmtId="24"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4" fontId="15" fillId="0" borderId="0" applyFont="0" applyFill="0" applyBorder="0" applyAlignment="0" applyProtection="0"/>
    <xf numFmtId="24"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4" fontId="15" fillId="0" borderId="0" applyFont="0" applyFill="0" applyBorder="0" applyAlignment="0" applyProtection="0"/>
    <xf numFmtId="24"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4" fontId="15" fillId="0" borderId="0" applyFont="0" applyFill="0" applyBorder="0" applyAlignment="0" applyProtection="0"/>
    <xf numFmtId="24"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86" fontId="15" fillId="0" borderId="0" applyFont="0" applyFill="0" applyBorder="0" applyAlignment="0" applyProtection="0"/>
    <xf numFmtId="24" fontId="15" fillId="0" borderId="0" applyFont="0" applyFill="0" applyBorder="0" applyAlignment="0" applyProtection="0"/>
    <xf numFmtId="286" fontId="15" fillId="0" borderId="0" applyFont="0" applyFill="0" applyBorder="0" applyAlignment="0" applyProtection="0"/>
    <xf numFmtId="24" fontId="15" fillId="0" borderId="0" applyFont="0" applyFill="0" applyBorder="0" applyAlignment="0" applyProtection="0"/>
    <xf numFmtId="24" fontId="15" fillId="0" borderId="0" applyFont="0" applyFill="0" applyBorder="0" applyAlignment="0" applyProtection="0"/>
    <xf numFmtId="286" fontId="15" fillId="0" borderId="0" applyFont="0" applyFill="0" applyBorder="0" applyAlignment="0" applyProtection="0"/>
    <xf numFmtId="24" fontId="15" fillId="0" borderId="0" applyFont="0" applyFill="0" applyBorder="0" applyAlignment="0" applyProtection="0"/>
    <xf numFmtId="286" fontId="15" fillId="0" borderId="0" applyFont="0" applyFill="0" applyBorder="0" applyAlignment="0" applyProtection="0"/>
    <xf numFmtId="0" fontId="18" fillId="0" borderId="0" applyFont="0" applyFill="0" applyBorder="0" applyAlignment="0" applyProtection="0"/>
    <xf numFmtId="0" fontId="7" fillId="0" borderId="0" applyFont="0" applyFill="0" applyBorder="0" applyAlignment="0" applyProtection="0"/>
    <xf numFmtId="0" fontId="160" fillId="0" borderId="0" applyFont="0" applyFill="0" applyBorder="0" applyAlignment="0" applyProtection="0"/>
    <xf numFmtId="0" fontId="160" fillId="0" borderId="0" applyFont="0" applyFill="0" applyBorder="0" applyAlignment="0" applyProtection="0"/>
    <xf numFmtId="0" fontId="160" fillId="0" borderId="0"/>
    <xf numFmtId="0" fontId="160" fillId="0" borderId="0" applyFont="0" applyFill="0" applyBorder="0" applyAlignment="0" applyProtection="0"/>
    <xf numFmtId="0" fontId="160" fillId="0" borderId="0" applyFont="0" applyFill="0" applyBorder="0" applyAlignment="0" applyProtection="0"/>
    <xf numFmtId="0" fontId="7" fillId="0" borderId="0" applyNumberFormat="0" applyFill="0" applyBorder="0" applyAlignment="0" applyProtection="0"/>
    <xf numFmtId="0" fontId="17" fillId="0" borderId="51">
      <alignment vertical="center"/>
    </xf>
    <xf numFmtId="0" fontId="17" fillId="0" borderId="51">
      <alignment vertical="center"/>
    </xf>
    <xf numFmtId="0" fontId="17" fillId="0" borderId="51">
      <alignment vertical="center"/>
    </xf>
    <xf numFmtId="0" fontId="17"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 fillId="0" borderId="51">
      <alignment vertical="center"/>
    </xf>
    <xf numFmtId="0" fontId="17" fillId="0" borderId="51">
      <alignment vertical="center"/>
    </xf>
    <xf numFmtId="0" fontId="17" fillId="0" borderId="51">
      <alignment vertical="center"/>
    </xf>
    <xf numFmtId="0" fontId="17" fillId="0" borderId="51">
      <alignment vertical="center"/>
    </xf>
    <xf numFmtId="0" fontId="17" fillId="0" borderId="51">
      <alignment vertical="center"/>
    </xf>
    <xf numFmtId="0" fontId="17" fillId="0" borderId="51">
      <alignment vertical="center"/>
    </xf>
    <xf numFmtId="0" fontId="17" fillId="0" borderId="51">
      <alignment vertical="center"/>
    </xf>
    <xf numFmtId="0" fontId="17" fillId="0" borderId="51">
      <alignment vertical="center"/>
    </xf>
    <xf numFmtId="0" fontId="17" fillId="0" borderId="51">
      <alignment vertical="center"/>
    </xf>
    <xf numFmtId="0" fontId="17" fillId="0" borderId="51">
      <alignment vertical="center"/>
    </xf>
    <xf numFmtId="0" fontId="17" fillId="0" borderId="51">
      <alignment vertical="center"/>
    </xf>
    <xf numFmtId="0" fontId="17" fillId="0" borderId="51">
      <alignment vertical="center"/>
    </xf>
    <xf numFmtId="0" fontId="17" fillId="0" borderId="51">
      <alignment vertical="center"/>
    </xf>
    <xf numFmtId="0" fontId="17" fillId="0" borderId="51">
      <alignment vertical="center"/>
    </xf>
    <xf numFmtId="0" fontId="17" fillId="0" borderId="51">
      <alignment vertical="center"/>
    </xf>
    <xf numFmtId="0" fontId="17" fillId="0" borderId="51">
      <alignment vertical="center"/>
    </xf>
    <xf numFmtId="0" fontId="17" fillId="0" borderId="51">
      <alignment vertical="center"/>
    </xf>
    <xf numFmtId="0" fontId="17" fillId="0" borderId="51">
      <alignment vertical="center"/>
    </xf>
    <xf numFmtId="0" fontId="17" fillId="0" borderId="51">
      <alignment vertical="center"/>
    </xf>
    <xf numFmtId="0" fontId="17" fillId="0" borderId="51">
      <alignment vertical="center"/>
    </xf>
    <xf numFmtId="0" fontId="17" fillId="0" borderId="51">
      <alignment vertical="center"/>
    </xf>
    <xf numFmtId="0" fontId="1" fillId="0" borderId="0"/>
    <xf numFmtId="0" fontId="1" fillId="0" borderId="0"/>
    <xf numFmtId="0" fontId="36" fillId="0" borderId="0" applyFont="0" applyFill="0" applyBorder="0" applyAlignment="0" applyProtection="0"/>
    <xf numFmtId="0" fontId="36" fillId="0" borderId="0" applyFont="0" applyFill="0" applyBorder="0" applyAlignment="0" applyProtection="0"/>
    <xf numFmtId="0" fontId="7" fillId="0" borderId="0"/>
    <xf numFmtId="0" fontId="7" fillId="0" borderId="0"/>
    <xf numFmtId="0" fontId="1" fillId="0" borderId="0"/>
    <xf numFmtId="0" fontId="1" fillId="0" borderId="0"/>
    <xf numFmtId="0" fontId="79" fillId="0" borderId="0"/>
    <xf numFmtId="0" fontId="7" fillId="0" borderId="0"/>
    <xf numFmtId="0" fontId="7" fillId="0" borderId="0"/>
    <xf numFmtId="0" fontId="7"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79" fillId="0" borderId="0"/>
    <xf numFmtId="0" fontId="79" fillId="0" borderId="0"/>
    <xf numFmtId="0" fontId="79" fillId="0" borderId="0"/>
    <xf numFmtId="0" fontId="7" fillId="0" borderId="0"/>
    <xf numFmtId="0" fontId="7" fillId="0" borderId="0"/>
    <xf numFmtId="0" fontId="7" fillId="0" borderId="0"/>
    <xf numFmtId="0" fontId="7" fillId="0" borderId="0"/>
    <xf numFmtId="0" fontId="1"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1" fillId="0" borderId="0" applyFont="0" applyFill="0" applyBorder="0" applyAlignment="0" applyProtection="0"/>
    <xf numFmtId="0" fontId="1" fillId="0" borderId="0" applyFont="0" applyFill="0" applyBorder="0" applyAlignment="0" applyProtection="0"/>
    <xf numFmtId="0" fontId="7" fillId="0" borderId="0"/>
    <xf numFmtId="0" fontId="1" fillId="0" borderId="0"/>
    <xf numFmtId="0" fontId="7" fillId="0" borderId="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79" fillId="0" borderId="0"/>
    <xf numFmtId="0" fontId="7" fillId="0" borderId="0"/>
    <xf numFmtId="0" fontId="79" fillId="0" borderId="0"/>
    <xf numFmtId="0" fontId="7" fillId="0" borderId="0"/>
    <xf numFmtId="0" fontId="7" fillId="0" borderId="0"/>
    <xf numFmtId="0" fontId="9" fillId="0" borderId="0"/>
    <xf numFmtId="0" fontId="7" fillId="0" borderId="0"/>
    <xf numFmtId="0" fontId="1" fillId="0" borderId="0"/>
    <xf numFmtId="0" fontId="1" fillId="0" borderId="0"/>
    <xf numFmtId="0" fontId="1" fillId="0" borderId="0"/>
    <xf numFmtId="0" fontId="7" fillId="0" borderId="0"/>
    <xf numFmtId="0" fontId="7" fillId="0" borderId="0"/>
    <xf numFmtId="0" fontId="79" fillId="0" borderId="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7" fillId="0" borderId="0"/>
    <xf numFmtId="0" fontId="7" fillId="0" borderId="0"/>
    <xf numFmtId="0" fontId="7" fillId="0" borderId="0"/>
    <xf numFmtId="0" fontId="7" fillId="0" borderId="0"/>
    <xf numFmtId="0" fontId="1" fillId="0" borderId="0"/>
    <xf numFmtId="0" fontId="78" fillId="0" borderId="0"/>
    <xf numFmtId="0" fontId="36" fillId="0" borderId="0" applyFont="0" applyFill="0" applyBorder="0" applyAlignment="0" applyProtection="0"/>
    <xf numFmtId="0" fontId="15" fillId="0" borderId="0"/>
    <xf numFmtId="0" fontId="36" fillId="0" borderId="0" applyFont="0" applyFill="0" applyBorder="0" applyAlignment="0" applyProtection="0"/>
    <xf numFmtId="0" fontId="1" fillId="0" borderId="0"/>
    <xf numFmtId="0" fontId="1" fillId="0" borderId="0"/>
    <xf numFmtId="0" fontId="1" fillId="0" borderId="0"/>
    <xf numFmtId="0" fontId="7" fillId="0" borderId="0"/>
    <xf numFmtId="0" fontId="36" fillId="0" borderId="0" applyFont="0" applyFill="0" applyBorder="0" applyAlignment="0" applyProtection="0"/>
    <xf numFmtId="0" fontId="36" fillId="0" borderId="0" applyFont="0" applyFill="0" applyBorder="0" applyAlignment="0" applyProtection="0"/>
    <xf numFmtId="0" fontId="1" fillId="0" borderId="0"/>
    <xf numFmtId="0" fontId="1" fillId="0" borderId="0"/>
    <xf numFmtId="0" fontId="7" fillId="0" borderId="0"/>
    <xf numFmtId="0" fontId="1" fillId="0" borderId="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1" fillId="0" borderId="0"/>
    <xf numFmtId="0" fontId="1"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applyFont="0" applyFill="0" applyBorder="0" applyAlignment="0" applyProtection="0"/>
    <xf numFmtId="0" fontId="79" fillId="0" borderId="0"/>
    <xf numFmtId="0" fontId="1" fillId="0" borderId="0"/>
    <xf numFmtId="0" fontId="1" fillId="0" borderId="0"/>
    <xf numFmtId="0" fontId="1" fillId="0" borderId="0"/>
    <xf numFmtId="0" fontId="1" fillId="0" borderId="0"/>
    <xf numFmtId="0" fontId="1"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9" fillId="0" borderId="0"/>
    <xf numFmtId="0" fontId="79" fillId="0" borderId="0"/>
    <xf numFmtId="0" fontId="7" fillId="0" borderId="0"/>
    <xf numFmtId="0" fontId="9" fillId="0" borderId="0"/>
    <xf numFmtId="0" fontId="79" fillId="0" borderId="0"/>
    <xf numFmtId="0" fontId="79" fillId="0" borderId="0"/>
    <xf numFmtId="0" fontId="79" fillId="0" borderId="0"/>
    <xf numFmtId="0" fontId="79" fillId="0" borderId="0"/>
    <xf numFmtId="0" fontId="7" fillId="0" borderId="0"/>
    <xf numFmtId="0" fontId="7" fillId="0" borderId="0"/>
    <xf numFmtId="0" fontId="1" fillId="0" borderId="0"/>
    <xf numFmtId="0" fontId="1" fillId="0" borderId="0"/>
    <xf numFmtId="0" fontId="79" fillId="0" borderId="0"/>
    <xf numFmtId="0" fontId="1" fillId="0" borderId="0"/>
    <xf numFmtId="0" fontId="7" fillId="0" borderId="0"/>
    <xf numFmtId="0" fontId="7" fillId="0" borderId="0"/>
    <xf numFmtId="0" fontId="36" fillId="0" borderId="0" applyFont="0" applyFill="0" applyBorder="0" applyAlignment="0" applyProtection="0"/>
    <xf numFmtId="0" fontId="36" fillId="0" borderId="0" applyFont="0" applyFill="0" applyBorder="0" applyAlignment="0" applyProtection="0"/>
    <xf numFmtId="0" fontId="1" fillId="0" borderId="0"/>
    <xf numFmtId="0" fontId="1" fillId="0" borderId="0"/>
    <xf numFmtId="0" fontId="1" fillId="0" borderId="0"/>
    <xf numFmtId="0" fontId="7" fillId="0" borderId="0"/>
    <xf numFmtId="0" fontId="7"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7" fillId="0" borderId="0"/>
    <xf numFmtId="186" fontId="27" fillId="0" borderId="0">
      <protection locked="0"/>
    </xf>
    <xf numFmtId="186" fontId="27" fillId="0" borderId="0">
      <protection locked="0"/>
    </xf>
    <xf numFmtId="186" fontId="27" fillId="0" borderId="0">
      <protection locked="0"/>
    </xf>
    <xf numFmtId="186" fontId="27" fillId="0" borderId="0">
      <protection locked="0"/>
    </xf>
    <xf numFmtId="9" fontId="19" fillId="0" borderId="0">
      <alignment vertical="center"/>
    </xf>
    <xf numFmtId="280" fontId="7" fillId="0" borderId="0" applyFont="0" applyFill="0" applyBorder="0" applyAlignment="0" applyProtection="0"/>
    <xf numFmtId="0" fontId="19" fillId="0" borderId="0">
      <alignment vertical="center"/>
    </xf>
    <xf numFmtId="10" fontId="19" fillId="0" borderId="0">
      <alignment vertical="center"/>
    </xf>
    <xf numFmtId="0" fontId="19" fillId="0" borderId="0">
      <alignment vertical="center"/>
    </xf>
    <xf numFmtId="289" fontId="1" fillId="0" borderId="0">
      <alignment vertical="center"/>
    </xf>
    <xf numFmtId="3" fontId="84" fillId="0" borderId="7">
      <alignment horizontal="right" vertical="center"/>
    </xf>
    <xf numFmtId="0" fontId="15" fillId="0" borderId="52"/>
    <xf numFmtId="4" fontId="161" fillId="0" borderId="53">
      <alignment vertical="center"/>
    </xf>
    <xf numFmtId="4" fontId="161" fillId="0" borderId="53">
      <alignment vertical="center"/>
    </xf>
    <xf numFmtId="0" fontId="9" fillId="0" borderId="0"/>
    <xf numFmtId="234" fontId="41" fillId="31" borderId="54">
      <alignment horizontal="center" vertical="center"/>
    </xf>
    <xf numFmtId="0" fontId="24" fillId="0" borderId="0" applyFont="0" applyFill="0" applyBorder="0" applyAlignment="0" applyProtection="0"/>
    <xf numFmtId="42" fontId="162" fillId="0" borderId="0" applyFont="0" applyFill="0" applyBorder="0" applyAlignment="0" applyProtection="0"/>
    <xf numFmtId="290" fontId="1" fillId="0" borderId="0" applyFont="0" applyFill="0" applyBorder="0" applyAlignment="0" applyProtection="0"/>
    <xf numFmtId="0" fontId="1" fillId="0" borderId="0">
      <protection locked="0"/>
    </xf>
    <xf numFmtId="0" fontId="24" fillId="0" borderId="0" applyFont="0" applyFill="0" applyBorder="0" applyAlignment="0" applyProtection="0"/>
    <xf numFmtId="44" fontId="162" fillId="0" borderId="0" applyFont="0" applyFill="0" applyBorder="0" applyAlignment="0" applyProtection="0"/>
    <xf numFmtId="0" fontId="24" fillId="0" borderId="0" applyFont="0" applyFill="0" applyBorder="0" applyAlignment="0" applyProtection="0"/>
    <xf numFmtId="243" fontId="163" fillId="0" borderId="0" applyFont="0" applyFill="0" applyBorder="0" applyAlignment="0" applyProtection="0"/>
    <xf numFmtId="0" fontId="24" fillId="0" borderId="0" applyFont="0" applyFill="0" applyBorder="0" applyAlignment="0" applyProtection="0"/>
    <xf numFmtId="41" fontId="162" fillId="0" borderId="0" applyFont="0" applyFill="0" applyBorder="0" applyAlignment="0" applyProtection="0"/>
    <xf numFmtId="228" fontId="1" fillId="0" borderId="0" applyFont="0" applyFill="0" applyBorder="0" applyAlignment="0" applyProtection="0"/>
    <xf numFmtId="291" fontId="1" fillId="0" borderId="0" applyFont="0" applyFill="0" applyBorder="0" applyAlignment="0" applyProtection="0"/>
    <xf numFmtId="228" fontId="1" fillId="0" borderId="0" applyFont="0" applyFill="0" applyBorder="0" applyAlignment="0" applyProtection="0"/>
    <xf numFmtId="292" fontId="41" fillId="0" borderId="0" applyFont="0" applyFill="0" applyBorder="0" applyAlignment="0" applyProtection="0"/>
    <xf numFmtId="0" fontId="163" fillId="0" borderId="0" applyFont="0" applyFill="0" applyBorder="0" applyAlignment="0" applyProtection="0"/>
    <xf numFmtId="291" fontId="1" fillId="0" borderId="0" applyFont="0" applyFill="0" applyBorder="0" applyAlignment="0" applyProtection="0"/>
    <xf numFmtId="228" fontId="1" fillId="0" borderId="0" applyFont="0" applyFill="0" applyBorder="0" applyAlignment="0" applyProtection="0"/>
    <xf numFmtId="0" fontId="24" fillId="0" borderId="0" applyFont="0" applyFill="0" applyBorder="0" applyAlignment="0" applyProtection="0"/>
    <xf numFmtId="43" fontId="162" fillId="0" borderId="0" applyFont="0" applyFill="0" applyBorder="0" applyAlignment="0" applyProtection="0"/>
    <xf numFmtId="0" fontId="24" fillId="0" borderId="0" applyFont="0" applyFill="0" applyBorder="0" applyAlignment="0" applyProtection="0"/>
    <xf numFmtId="182" fontId="163" fillId="0" borderId="0" applyFont="0" applyFill="0" applyBorder="0" applyAlignment="0" applyProtection="0"/>
    <xf numFmtId="0" fontId="95" fillId="0" borderId="0"/>
    <xf numFmtId="0" fontId="7" fillId="0" borderId="0"/>
    <xf numFmtId="0" fontId="7" fillId="0" borderId="0"/>
    <xf numFmtId="0" fontId="43" fillId="0" borderId="0" applyNumberFormat="0" applyFill="0" applyBorder="0" applyAlignment="0" applyProtection="0"/>
    <xf numFmtId="0" fontId="52" fillId="0" borderId="0"/>
    <xf numFmtId="0" fontId="95" fillId="0" borderId="0"/>
    <xf numFmtId="0" fontId="24" fillId="0" borderId="0"/>
    <xf numFmtId="0" fontId="162" fillId="0" borderId="0"/>
    <xf numFmtId="0" fontId="92" fillId="0" borderId="0"/>
    <xf numFmtId="0" fontId="163" fillId="0" borderId="0"/>
    <xf numFmtId="0" fontId="164" fillId="32" borderId="55" applyNumberFormat="0" applyBorder="0" applyAlignment="0">
      <alignment horizontal="left" wrapText="1"/>
    </xf>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293" fontId="82" fillId="0" borderId="0"/>
    <xf numFmtId="293" fontId="82" fillId="0" borderId="0"/>
    <xf numFmtId="293" fontId="82" fillId="0" borderId="0"/>
    <xf numFmtId="293" fontId="82" fillId="0" borderId="0"/>
    <xf numFmtId="293" fontId="82" fillId="0" borderId="0"/>
    <xf numFmtId="293" fontId="82" fillId="0" borderId="0"/>
    <xf numFmtId="293" fontId="82" fillId="0" borderId="0"/>
    <xf numFmtId="294" fontId="1" fillId="0" borderId="0"/>
    <xf numFmtId="294" fontId="1" fillId="0" borderId="0"/>
    <xf numFmtId="294" fontId="1" fillId="0" borderId="0"/>
    <xf numFmtId="294" fontId="1" fillId="0" borderId="0"/>
    <xf numFmtId="294" fontId="1" fillId="0" borderId="0"/>
    <xf numFmtId="294" fontId="1" fillId="0" borderId="0"/>
    <xf numFmtId="294" fontId="1" fillId="0" borderId="0"/>
    <xf numFmtId="294" fontId="1" fillId="0" borderId="0"/>
    <xf numFmtId="295" fontId="27" fillId="0" borderId="0">
      <protection locked="0"/>
    </xf>
    <xf numFmtId="295" fontId="27" fillId="0" borderId="0">
      <protection locked="0"/>
    </xf>
    <xf numFmtId="295" fontId="27" fillId="0" borderId="0">
      <protection locked="0"/>
    </xf>
    <xf numFmtId="295" fontId="27" fillId="0" borderId="0">
      <protection locked="0"/>
    </xf>
    <xf numFmtId="295" fontId="27" fillId="0" borderId="0">
      <protection locked="0"/>
    </xf>
    <xf numFmtId="295" fontId="27" fillId="0" borderId="0">
      <protection locked="0"/>
    </xf>
    <xf numFmtId="295" fontId="27" fillId="0" borderId="0">
      <protection locked="0"/>
    </xf>
    <xf numFmtId="295" fontId="27" fillId="0" borderId="0">
      <protection locked="0"/>
    </xf>
    <xf numFmtId="295" fontId="27" fillId="0" borderId="0">
      <protection locked="0"/>
    </xf>
    <xf numFmtId="295" fontId="27" fillId="0" borderId="0">
      <protection locked="0"/>
    </xf>
    <xf numFmtId="295" fontId="27" fillId="0" borderId="0">
      <protection locked="0"/>
    </xf>
    <xf numFmtId="295" fontId="27" fillId="0" borderId="0">
      <protection locked="0"/>
    </xf>
    <xf numFmtId="295" fontId="27" fillId="0" borderId="0">
      <protection locked="0"/>
    </xf>
    <xf numFmtId="295" fontId="27" fillId="0" borderId="0">
      <protection locked="0"/>
    </xf>
    <xf numFmtId="295" fontId="27" fillId="0" borderId="0">
      <protection locked="0"/>
    </xf>
    <xf numFmtId="0" fontId="9"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296" fontId="27" fillId="0" borderId="0">
      <protection locked="0"/>
    </xf>
    <xf numFmtId="296" fontId="27" fillId="0" borderId="0">
      <protection locked="0"/>
    </xf>
    <xf numFmtId="296" fontId="27" fillId="0" borderId="0">
      <protection locked="0"/>
    </xf>
    <xf numFmtId="296" fontId="27" fillId="0" borderId="0">
      <protection locked="0"/>
    </xf>
    <xf numFmtId="296" fontId="27" fillId="0" borderId="0">
      <protection locked="0"/>
    </xf>
    <xf numFmtId="296" fontId="27" fillId="0" borderId="0">
      <protection locked="0"/>
    </xf>
    <xf numFmtId="296" fontId="27" fillId="0" borderId="0">
      <protection locked="0"/>
    </xf>
    <xf numFmtId="296" fontId="27" fillId="0" borderId="0">
      <protection locked="0"/>
    </xf>
    <xf numFmtId="296" fontId="27" fillId="0" borderId="0">
      <protection locked="0"/>
    </xf>
    <xf numFmtId="296" fontId="27" fillId="0" borderId="0">
      <protection locked="0"/>
    </xf>
    <xf numFmtId="296" fontId="27" fillId="0" borderId="0">
      <protection locked="0"/>
    </xf>
    <xf numFmtId="296" fontId="27" fillId="0" borderId="0">
      <protection locked="0"/>
    </xf>
    <xf numFmtId="296" fontId="27" fillId="0" borderId="0">
      <protection locked="0"/>
    </xf>
    <xf numFmtId="296" fontId="27" fillId="0" borderId="0">
      <protection locked="0"/>
    </xf>
    <xf numFmtId="296" fontId="27" fillId="0" borderId="0">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297" fontId="165" fillId="0" borderId="0">
      <protection locked="0"/>
    </xf>
    <xf numFmtId="297" fontId="165" fillId="0" borderId="0">
      <protection locked="0"/>
    </xf>
    <xf numFmtId="297" fontId="165" fillId="0" borderId="0">
      <protection locked="0"/>
    </xf>
    <xf numFmtId="297" fontId="165" fillId="0" borderId="0">
      <protection locked="0"/>
    </xf>
    <xf numFmtId="297" fontId="165" fillId="0" borderId="0">
      <protection locked="0"/>
    </xf>
    <xf numFmtId="297" fontId="165" fillId="0" borderId="0">
      <protection locked="0"/>
    </xf>
    <xf numFmtId="297" fontId="165" fillId="0" borderId="0">
      <protection locked="0"/>
    </xf>
    <xf numFmtId="297" fontId="165" fillId="0" borderId="0">
      <protection locked="0"/>
    </xf>
    <xf numFmtId="297" fontId="165" fillId="0" borderId="0">
      <protection locked="0"/>
    </xf>
    <xf numFmtId="297" fontId="165" fillId="0" borderId="0">
      <protection locked="0"/>
    </xf>
    <xf numFmtId="297" fontId="165" fillId="0" borderId="0">
      <protection locked="0"/>
    </xf>
    <xf numFmtId="297" fontId="165" fillId="0" borderId="0">
      <protection locked="0"/>
    </xf>
    <xf numFmtId="297" fontId="165" fillId="0" borderId="0">
      <protection locked="0"/>
    </xf>
    <xf numFmtId="297" fontId="165" fillId="0" borderId="0">
      <protection locked="0"/>
    </xf>
    <xf numFmtId="297" fontId="165" fillId="0" borderId="0">
      <protection locked="0"/>
    </xf>
    <xf numFmtId="38" fontId="15" fillId="0" borderId="0" applyFont="0" applyFill="0" applyBorder="0" applyAlignment="0" applyProtection="0"/>
    <xf numFmtId="40" fontId="15" fillId="0" borderId="0" applyFont="0" applyFill="0" applyBorder="0" applyAlignment="0" applyProtection="0"/>
    <xf numFmtId="298" fontId="82" fillId="0" borderId="0"/>
    <xf numFmtId="298" fontId="82" fillId="0" borderId="0"/>
    <xf numFmtId="298" fontId="82" fillId="0" borderId="0"/>
    <xf numFmtId="298" fontId="82" fillId="0" borderId="0"/>
    <xf numFmtId="298" fontId="82" fillId="0" borderId="0"/>
    <xf numFmtId="298" fontId="82" fillId="0" borderId="0"/>
    <xf numFmtId="298" fontId="82" fillId="0" borderId="0"/>
    <xf numFmtId="299" fontId="1" fillId="0" borderId="0"/>
    <xf numFmtId="299" fontId="1" fillId="0" borderId="0"/>
    <xf numFmtId="299" fontId="1" fillId="0" borderId="0"/>
    <xf numFmtId="299" fontId="1" fillId="0" borderId="0"/>
    <xf numFmtId="299" fontId="1" fillId="0" borderId="0"/>
    <xf numFmtId="299" fontId="1" fillId="0" borderId="0"/>
    <xf numFmtId="299" fontId="1" fillId="0" borderId="0"/>
    <xf numFmtId="299" fontId="1" fillId="0" borderId="0"/>
    <xf numFmtId="300" fontId="1" fillId="0" borderId="0" applyFont="0" applyFill="0" applyBorder="0" applyAlignment="0" applyProtection="0"/>
    <xf numFmtId="300" fontId="1" fillId="0" borderId="0" applyFont="0" applyFill="0" applyBorder="0" applyAlignment="0" applyProtection="0"/>
    <xf numFmtId="300" fontId="1" fillId="0" borderId="0" applyFont="0" applyFill="0" applyBorder="0" applyAlignment="0" applyProtection="0"/>
    <xf numFmtId="300" fontId="1" fillId="0" borderId="0" applyFont="0" applyFill="0" applyBorder="0" applyAlignment="0" applyProtection="0"/>
    <xf numFmtId="300" fontId="1" fillId="0" borderId="0" applyFont="0" applyFill="0" applyBorder="0" applyAlignment="0" applyProtection="0"/>
    <xf numFmtId="300" fontId="1" fillId="0" borderId="0" applyFont="0" applyFill="0" applyBorder="0" applyAlignment="0" applyProtection="0"/>
    <xf numFmtId="300" fontId="1" fillId="0" borderId="0" applyFont="0" applyFill="0" applyBorder="0" applyAlignment="0" applyProtection="0"/>
    <xf numFmtId="300" fontId="1" fillId="0" borderId="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0" fontId="166" fillId="0" borderId="0" applyNumberFormat="0" applyFont="0" applyFill="0" applyBorder="0" applyAlignment="0" applyProtection="0"/>
    <xf numFmtId="231" fontId="7" fillId="0" borderId="0">
      <protection locked="0"/>
    </xf>
    <xf numFmtId="231" fontId="7" fillId="0" borderId="0">
      <protection locked="0"/>
    </xf>
    <xf numFmtId="231" fontId="7" fillId="0" borderId="0">
      <protection locked="0"/>
    </xf>
    <xf numFmtId="231" fontId="7" fillId="0" borderId="0">
      <protection locked="0"/>
    </xf>
    <xf numFmtId="231" fontId="7" fillId="0" borderId="0">
      <protection locked="0"/>
    </xf>
    <xf numFmtId="231" fontId="7" fillId="0" borderId="0">
      <protection locked="0"/>
    </xf>
    <xf numFmtId="231" fontId="7" fillId="0" borderId="0">
      <protection locked="0"/>
    </xf>
    <xf numFmtId="231" fontId="7" fillId="0" borderId="0">
      <protection locked="0"/>
    </xf>
    <xf numFmtId="231" fontId="7" fillId="0" borderId="0">
      <protection locked="0"/>
    </xf>
    <xf numFmtId="231" fontId="7" fillId="0" borderId="0">
      <protection locked="0"/>
    </xf>
    <xf numFmtId="231" fontId="7" fillId="0" borderId="0">
      <protection locked="0"/>
    </xf>
    <xf numFmtId="231" fontId="7" fillId="0" borderId="0">
      <protection locked="0"/>
    </xf>
    <xf numFmtId="231" fontId="7" fillId="0" borderId="0">
      <protection locked="0"/>
    </xf>
    <xf numFmtId="231" fontId="7" fillId="0" borderId="0">
      <protection locked="0"/>
    </xf>
    <xf numFmtId="231" fontId="7" fillId="0" borderId="0">
      <protection locked="0"/>
    </xf>
    <xf numFmtId="0" fontId="9" fillId="0" borderId="0"/>
    <xf numFmtId="38" fontId="30" fillId="17" borderId="0" applyNumberFormat="0" applyBorder="0" applyAlignment="0" applyProtection="0"/>
    <xf numFmtId="38" fontId="30" fillId="17" borderId="0" applyNumberFormat="0" applyBorder="0" applyAlignment="0" applyProtection="0"/>
    <xf numFmtId="38" fontId="30" fillId="17" borderId="0" applyNumberFormat="0" applyBorder="0" applyAlignment="0" applyProtection="0"/>
    <xf numFmtId="38" fontId="30" fillId="17" borderId="0" applyNumberFormat="0" applyBorder="0" applyAlignment="0" applyProtection="0"/>
    <xf numFmtId="38" fontId="30" fillId="17" borderId="0" applyNumberFormat="0" applyBorder="0" applyAlignment="0" applyProtection="0"/>
    <xf numFmtId="38" fontId="30" fillId="17" borderId="0" applyNumberFormat="0" applyBorder="0" applyAlignment="0" applyProtection="0"/>
    <xf numFmtId="38" fontId="30" fillId="17" borderId="0" applyNumberFormat="0" applyBorder="0" applyAlignment="0" applyProtection="0"/>
    <xf numFmtId="38" fontId="30" fillId="17" borderId="0" applyNumberFormat="0" applyBorder="0" applyAlignment="0" applyProtection="0"/>
    <xf numFmtId="38" fontId="30" fillId="17" borderId="0" applyNumberFormat="0" applyBorder="0" applyAlignment="0" applyProtection="0"/>
    <xf numFmtId="38" fontId="30" fillId="17" borderId="0" applyNumberFormat="0" applyBorder="0" applyAlignment="0" applyProtection="0"/>
    <xf numFmtId="38" fontId="30" fillId="17" borderId="0" applyNumberFormat="0" applyBorder="0" applyAlignment="0" applyProtection="0"/>
    <xf numFmtId="38" fontId="30" fillId="17" borderId="0" applyNumberFormat="0" applyBorder="0" applyAlignment="0" applyProtection="0"/>
    <xf numFmtId="38" fontId="30" fillId="17" borderId="0" applyNumberFormat="0" applyBorder="0" applyAlignment="0" applyProtection="0"/>
    <xf numFmtId="38" fontId="30" fillId="17" borderId="0" applyNumberFormat="0" applyBorder="0" applyAlignment="0" applyProtection="0"/>
    <xf numFmtId="38" fontId="30" fillId="17" borderId="0" applyNumberFormat="0" applyBorder="0" applyAlignment="0" applyProtection="0"/>
    <xf numFmtId="0" fontId="7" fillId="23" borderId="0" applyNumberFormat="0" applyFont="0" applyBorder="0" applyAlignment="0" applyProtection="0"/>
    <xf numFmtId="0" fontId="167" fillId="0" borderId="0" applyAlignment="0">
      <alignment horizontal="right"/>
    </xf>
    <xf numFmtId="0" fontId="168" fillId="0" borderId="0"/>
    <xf numFmtId="0" fontId="169" fillId="0" borderId="0"/>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301" fontId="41" fillId="0" borderId="0">
      <protection locked="0"/>
    </xf>
    <xf numFmtId="301" fontId="41" fillId="0" borderId="0">
      <protection locked="0"/>
    </xf>
    <xf numFmtId="301" fontId="41" fillId="0" borderId="0">
      <protection locked="0"/>
    </xf>
    <xf numFmtId="301" fontId="41" fillId="0" borderId="0">
      <protection locked="0"/>
    </xf>
    <xf numFmtId="301" fontId="41" fillId="0" borderId="0">
      <protection locked="0"/>
    </xf>
    <xf numFmtId="301" fontId="41" fillId="0" borderId="0">
      <protection locked="0"/>
    </xf>
    <xf numFmtId="301" fontId="41" fillId="0" borderId="0">
      <protection locked="0"/>
    </xf>
    <xf numFmtId="301" fontId="41" fillId="0" borderId="0">
      <protection locked="0"/>
    </xf>
    <xf numFmtId="301" fontId="41" fillId="0" borderId="0">
      <protection locked="0"/>
    </xf>
    <xf numFmtId="301" fontId="41" fillId="0" borderId="0">
      <protection locked="0"/>
    </xf>
    <xf numFmtId="301" fontId="41" fillId="0" borderId="0">
      <protection locked="0"/>
    </xf>
    <xf numFmtId="301" fontId="41" fillId="0" borderId="0">
      <protection locked="0"/>
    </xf>
    <xf numFmtId="301" fontId="41" fillId="0" borderId="0">
      <protection locked="0"/>
    </xf>
    <xf numFmtId="301" fontId="41" fillId="0" borderId="0">
      <protection locked="0"/>
    </xf>
    <xf numFmtId="301" fontId="41" fillId="0" borderId="0">
      <protection locked="0"/>
    </xf>
    <xf numFmtId="301" fontId="41" fillId="0" borderId="0">
      <protection locked="0"/>
    </xf>
    <xf numFmtId="301" fontId="41" fillId="0" borderId="0">
      <protection locked="0"/>
    </xf>
    <xf numFmtId="301" fontId="41" fillId="0" borderId="0">
      <protection locked="0"/>
    </xf>
    <xf numFmtId="301" fontId="41" fillId="0" borderId="0">
      <protection locked="0"/>
    </xf>
    <xf numFmtId="301" fontId="41" fillId="0" borderId="0">
      <protection locked="0"/>
    </xf>
    <xf numFmtId="301" fontId="41" fillId="0" borderId="0">
      <protection locked="0"/>
    </xf>
    <xf numFmtId="301" fontId="41" fillId="0" borderId="0">
      <protection locked="0"/>
    </xf>
    <xf numFmtId="301" fontId="41" fillId="0" borderId="0">
      <protection locked="0"/>
    </xf>
    <xf numFmtId="301" fontId="41" fillId="0" borderId="0">
      <protection locked="0"/>
    </xf>
    <xf numFmtId="301" fontId="41" fillId="0" borderId="0">
      <protection locked="0"/>
    </xf>
    <xf numFmtId="301" fontId="41" fillId="0" borderId="0">
      <protection locked="0"/>
    </xf>
    <xf numFmtId="301" fontId="41" fillId="0" borderId="0">
      <protection locked="0"/>
    </xf>
    <xf numFmtId="301" fontId="41" fillId="0" borderId="0">
      <protection locked="0"/>
    </xf>
    <xf numFmtId="301" fontId="41" fillId="0" borderId="0">
      <protection locked="0"/>
    </xf>
    <xf numFmtId="301" fontId="41" fillId="0" borderId="0">
      <protection locked="0"/>
    </xf>
    <xf numFmtId="0" fontId="170" fillId="0" borderId="56" applyNumberFormat="0" applyFill="0" applyAlignment="0" applyProtection="0"/>
    <xf numFmtId="0" fontId="171" fillId="0" borderId="0" applyNumberFormat="0" applyFill="0" applyBorder="0" applyAlignment="0" applyProtection="0"/>
    <xf numFmtId="10" fontId="30" fillId="17" borderId="2" applyNumberFormat="0" applyBorder="0" applyAlignment="0" applyProtection="0"/>
    <xf numFmtId="10" fontId="30" fillId="17" borderId="2" applyNumberFormat="0" applyBorder="0" applyAlignment="0" applyProtection="0"/>
    <xf numFmtId="10" fontId="30" fillId="17" borderId="2" applyNumberFormat="0" applyBorder="0" applyAlignment="0" applyProtection="0"/>
    <xf numFmtId="10" fontId="30" fillId="17" borderId="2" applyNumberFormat="0" applyBorder="0" applyAlignment="0" applyProtection="0"/>
    <xf numFmtId="10" fontId="30" fillId="17" borderId="2" applyNumberFormat="0" applyBorder="0" applyAlignment="0" applyProtection="0"/>
    <xf numFmtId="10" fontId="30" fillId="17" borderId="2" applyNumberFormat="0" applyBorder="0" applyAlignment="0" applyProtection="0"/>
    <xf numFmtId="10" fontId="30" fillId="17" borderId="2" applyNumberFormat="0" applyBorder="0" applyAlignment="0" applyProtection="0"/>
    <xf numFmtId="10" fontId="30" fillId="17" borderId="2" applyNumberFormat="0" applyBorder="0" applyAlignment="0" applyProtection="0"/>
    <xf numFmtId="10" fontId="30" fillId="17" borderId="2" applyNumberFormat="0" applyBorder="0" applyAlignment="0" applyProtection="0"/>
    <xf numFmtId="10" fontId="30" fillId="17" borderId="2" applyNumberFormat="0" applyBorder="0" applyAlignment="0" applyProtection="0"/>
    <xf numFmtId="10" fontId="30" fillId="17" borderId="2" applyNumberFormat="0" applyBorder="0" applyAlignment="0" applyProtection="0"/>
    <xf numFmtId="10" fontId="30" fillId="17" borderId="2" applyNumberFormat="0" applyBorder="0" applyAlignment="0" applyProtection="0"/>
    <xf numFmtId="10" fontId="30" fillId="17" borderId="2" applyNumberFormat="0" applyBorder="0" applyAlignment="0" applyProtection="0"/>
    <xf numFmtId="10" fontId="30" fillId="17" borderId="2" applyNumberFormat="0" applyBorder="0" applyAlignment="0" applyProtection="0"/>
    <xf numFmtId="10" fontId="30" fillId="17" borderId="2" applyNumberFormat="0" applyBorder="0" applyAlignment="0" applyProtection="0"/>
    <xf numFmtId="302" fontId="172" fillId="0" borderId="0"/>
    <xf numFmtId="302" fontId="172" fillId="0" borderId="0"/>
    <xf numFmtId="302" fontId="172" fillId="0" borderId="0"/>
    <xf numFmtId="302" fontId="172" fillId="0" borderId="0"/>
    <xf numFmtId="302" fontId="172" fillId="0" borderId="0"/>
    <xf numFmtId="302" fontId="172" fillId="0" borderId="0"/>
    <xf numFmtId="302" fontId="172" fillId="0" borderId="0"/>
    <xf numFmtId="302" fontId="172" fillId="0" borderId="0"/>
    <xf numFmtId="302" fontId="172" fillId="0" borderId="0"/>
    <xf numFmtId="302" fontId="172" fillId="0" borderId="0"/>
    <xf numFmtId="302" fontId="172" fillId="0" borderId="0"/>
    <xf numFmtId="302" fontId="172" fillId="0" borderId="0"/>
    <xf numFmtId="302" fontId="172" fillId="0" borderId="0"/>
    <xf numFmtId="302" fontId="172" fillId="0" borderId="0"/>
    <xf numFmtId="302" fontId="172" fillId="0" borderId="0"/>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303" fontId="106" fillId="0" borderId="0"/>
    <xf numFmtId="0" fontId="7" fillId="0" borderId="0"/>
    <xf numFmtId="0" fontId="7" fillId="0" borderId="0"/>
    <xf numFmtId="0" fontId="108" fillId="18" borderId="0">
      <alignment horizontal="centerContinuous"/>
    </xf>
    <xf numFmtId="0" fontId="108" fillId="18" borderId="0">
      <alignment horizontal="centerContinuous"/>
    </xf>
    <xf numFmtId="0" fontId="108" fillId="18" borderId="0">
      <alignment horizontal="centerContinuous"/>
    </xf>
    <xf numFmtId="0" fontId="108" fillId="18" borderId="0">
      <alignment horizontal="centerContinuous"/>
    </xf>
    <xf numFmtId="0" fontId="108" fillId="18" borderId="0">
      <alignment horizontal="centerContinuous"/>
    </xf>
    <xf numFmtId="0" fontId="108" fillId="18" borderId="0">
      <alignment horizontal="centerContinuous"/>
    </xf>
    <xf numFmtId="0" fontId="108" fillId="18" borderId="0">
      <alignment horizontal="centerContinuous"/>
    </xf>
    <xf numFmtId="0" fontId="108" fillId="18" borderId="0">
      <alignment horizontal="centerContinuous"/>
    </xf>
    <xf numFmtId="0" fontId="108" fillId="18" borderId="0">
      <alignment horizontal="centerContinuous"/>
    </xf>
    <xf numFmtId="0" fontId="108" fillId="18" borderId="0">
      <alignment horizontal="centerContinuous"/>
    </xf>
    <xf numFmtId="0" fontId="108" fillId="18" borderId="0">
      <alignment horizontal="centerContinuous"/>
    </xf>
    <xf numFmtId="0" fontId="108" fillId="18" borderId="0">
      <alignment horizontal="centerContinuous"/>
    </xf>
    <xf numFmtId="0" fontId="108" fillId="18" borderId="0">
      <alignment horizontal="centerContinuous"/>
    </xf>
    <xf numFmtId="0" fontId="108" fillId="18" borderId="0">
      <alignment horizontal="centerContinuous"/>
    </xf>
    <xf numFmtId="0" fontId="108" fillId="18" borderId="0">
      <alignment horizontal="centerContinuous"/>
    </xf>
    <xf numFmtId="301" fontId="41" fillId="0" borderId="20">
      <protection locked="0"/>
    </xf>
    <xf numFmtId="301" fontId="41" fillId="0" borderId="20">
      <protection locked="0"/>
    </xf>
    <xf numFmtId="301" fontId="41" fillId="0" borderId="20">
      <protection locked="0"/>
    </xf>
    <xf numFmtId="301" fontId="41" fillId="0" borderId="20">
      <protection locked="0"/>
    </xf>
    <xf numFmtId="301" fontId="41" fillId="0" borderId="20">
      <protection locked="0"/>
    </xf>
    <xf numFmtId="301" fontId="41" fillId="0" borderId="20">
      <protection locked="0"/>
    </xf>
    <xf numFmtId="301" fontId="41" fillId="0" borderId="20">
      <protection locked="0"/>
    </xf>
    <xf numFmtId="301" fontId="41" fillId="0" borderId="20">
      <protection locked="0"/>
    </xf>
    <xf numFmtId="301" fontId="41" fillId="0" borderId="20">
      <protection locked="0"/>
    </xf>
    <xf numFmtId="301" fontId="41" fillId="0" borderId="20">
      <protection locked="0"/>
    </xf>
    <xf numFmtId="301" fontId="41" fillId="0" borderId="20">
      <protection locked="0"/>
    </xf>
    <xf numFmtId="301" fontId="41" fillId="0" borderId="20">
      <protection locked="0"/>
    </xf>
    <xf numFmtId="301" fontId="41" fillId="0" borderId="20">
      <protection locked="0"/>
    </xf>
    <xf numFmtId="301" fontId="41" fillId="0" borderId="20">
      <protection locked="0"/>
    </xf>
    <xf numFmtId="301" fontId="41" fillId="0" borderId="20">
      <protection locked="0"/>
    </xf>
    <xf numFmtId="37" fontId="30" fillId="33" borderId="0" applyNumberFormat="0" applyBorder="0" applyAlignment="0" applyProtection="0"/>
    <xf numFmtId="37" fontId="30" fillId="0" borderId="0"/>
    <xf numFmtId="3" fontId="173" fillId="0" borderId="56" applyProtection="0"/>
    <xf numFmtId="304" fontId="15" fillId="0" borderId="0" applyFont="0" applyFill="0" applyBorder="0" applyAlignment="0" applyProtection="0"/>
    <xf numFmtId="305" fontId="15" fillId="0" borderId="0" applyFont="0" applyFill="0" applyBorder="0" applyAlignment="0" applyProtection="0"/>
    <xf numFmtId="0" fontId="7" fillId="24" borderId="0" applyNumberFormat="0" applyFont="0" applyBorder="0" applyAlignment="0" applyProtection="0"/>
    <xf numFmtId="0" fontId="174" fillId="0" borderId="0" applyNumberFormat="0" applyFill="0" applyBorder="0" applyAlignment="0" applyProtection="0">
      <alignment vertical="top"/>
      <protection locked="0"/>
    </xf>
    <xf numFmtId="0" fontId="175" fillId="0" borderId="0" applyNumberFormat="0" applyFill="0" applyBorder="0" applyAlignment="0" applyProtection="0"/>
    <xf numFmtId="306" fontId="9" fillId="0" borderId="0">
      <protection locked="0"/>
    </xf>
    <xf numFmtId="306" fontId="9" fillId="0" borderId="0">
      <protection locked="0"/>
    </xf>
    <xf numFmtId="306" fontId="9" fillId="0" borderId="0">
      <protection locked="0"/>
    </xf>
    <xf numFmtId="306" fontId="9" fillId="0" borderId="0">
      <protection locked="0"/>
    </xf>
    <xf numFmtId="306" fontId="9" fillId="0" borderId="0">
      <protection locked="0"/>
    </xf>
    <xf numFmtId="306" fontId="9" fillId="0" borderId="0">
      <protection locked="0"/>
    </xf>
    <xf numFmtId="306" fontId="9" fillId="0" borderId="0">
      <protection locked="0"/>
    </xf>
    <xf numFmtId="306" fontId="9" fillId="0" borderId="0">
      <protection locked="0"/>
    </xf>
    <xf numFmtId="306" fontId="9" fillId="0" borderId="0">
      <protection locked="0"/>
    </xf>
    <xf numFmtId="306" fontId="9" fillId="0" borderId="0">
      <protection locked="0"/>
    </xf>
    <xf numFmtId="306" fontId="9" fillId="0" borderId="0">
      <protection locked="0"/>
    </xf>
    <xf numFmtId="306" fontId="9" fillId="0" borderId="0">
      <protection locked="0"/>
    </xf>
    <xf numFmtId="306" fontId="9" fillId="0" borderId="0">
      <protection locked="0"/>
    </xf>
    <xf numFmtId="306" fontId="9" fillId="0" borderId="0">
      <protection locked="0"/>
    </xf>
    <xf numFmtId="306" fontId="9"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0" fontId="33" fillId="0" borderId="0">
      <protection locked="0"/>
    </xf>
    <xf numFmtId="307" fontId="1" fillId="0" borderId="0" applyNumberFormat="0" applyFill="0" applyBorder="0" applyAlignment="0">
      <alignment horizontal="left"/>
    </xf>
    <xf numFmtId="0" fontId="46" fillId="0" borderId="0" applyFont="0" applyBorder="0" applyAlignment="0">
      <alignment horizontal="left" vertical="center"/>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9" fillId="34" borderId="0">
      <alignment horizontal="left"/>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27" fillId="0" borderId="0">
      <protection locked="0"/>
    </xf>
    <xf numFmtId="0" fontId="43" fillId="35" borderId="2">
      <alignment horizontal="center" vertical="center"/>
    </xf>
    <xf numFmtId="41" fontId="89" fillId="0" borderId="2" applyNumberFormat="0" applyFont="0" applyFill="0" applyBorder="0" applyProtection="0">
      <alignment horizontal="distributed"/>
    </xf>
    <xf numFmtId="41" fontId="89" fillId="0" borderId="2" applyNumberFormat="0" applyFont="0" applyFill="0" applyBorder="0" applyProtection="0">
      <alignment horizontal="distributed"/>
    </xf>
    <xf numFmtId="41" fontId="89" fillId="0" borderId="2" applyNumberFormat="0" applyFont="0" applyFill="0" applyBorder="0" applyProtection="0">
      <alignment horizontal="distributed"/>
    </xf>
    <xf numFmtId="41" fontId="89" fillId="0" borderId="2" applyNumberFormat="0" applyFont="0" applyFill="0" applyBorder="0" applyProtection="0">
      <alignment horizontal="distributed"/>
    </xf>
    <xf numFmtId="41" fontId="89" fillId="0" borderId="2" applyNumberFormat="0" applyFont="0" applyFill="0" applyBorder="0" applyProtection="0">
      <alignment horizontal="distributed"/>
    </xf>
    <xf numFmtId="41" fontId="89" fillId="0" borderId="2" applyNumberFormat="0" applyFont="0" applyFill="0" applyBorder="0" applyProtection="0">
      <alignment horizontal="distributed"/>
    </xf>
    <xf numFmtId="41" fontId="89" fillId="0" borderId="2" applyNumberFormat="0" applyFont="0" applyFill="0" applyBorder="0" applyProtection="0">
      <alignment horizontal="distributed"/>
    </xf>
    <xf numFmtId="41" fontId="89" fillId="0" borderId="2" applyNumberFormat="0" applyFont="0" applyFill="0" applyBorder="0" applyProtection="0">
      <alignment horizontal="distributed"/>
    </xf>
    <xf numFmtId="41" fontId="89" fillId="0" borderId="2" applyNumberFormat="0" applyFont="0" applyFill="0" applyBorder="0" applyProtection="0">
      <alignment horizontal="distributed"/>
    </xf>
    <xf numFmtId="41" fontId="89" fillId="0" borderId="2" applyNumberFormat="0" applyFont="0" applyFill="0" applyBorder="0" applyProtection="0">
      <alignment horizontal="distributed"/>
    </xf>
    <xf numFmtId="41" fontId="89" fillId="0" borderId="2" applyNumberFormat="0" applyFont="0" applyFill="0" applyBorder="0" applyProtection="0">
      <alignment horizontal="distributed"/>
    </xf>
    <xf numFmtId="41" fontId="89" fillId="0" borderId="2" applyNumberFormat="0" applyFont="0" applyFill="0" applyBorder="0" applyProtection="0">
      <alignment horizontal="distributed"/>
    </xf>
    <xf numFmtId="41" fontId="89" fillId="0" borderId="2" applyNumberFormat="0" applyFont="0" applyFill="0" applyBorder="0" applyProtection="0">
      <alignment horizontal="distributed"/>
    </xf>
    <xf numFmtId="41" fontId="89" fillId="0" borderId="2" applyNumberFormat="0" applyFont="0" applyFill="0" applyBorder="0" applyProtection="0">
      <alignment horizontal="distributed"/>
    </xf>
    <xf numFmtId="41" fontId="89" fillId="0" borderId="2" applyNumberFormat="0" applyFont="0" applyFill="0" applyBorder="0" applyProtection="0">
      <alignment horizontal="distributed"/>
    </xf>
    <xf numFmtId="0" fontId="90" fillId="0" borderId="0">
      <protection locked="0"/>
    </xf>
    <xf numFmtId="186" fontId="90" fillId="0" borderId="0">
      <protection locked="0"/>
    </xf>
    <xf numFmtId="186" fontId="90" fillId="0" borderId="0">
      <protection locked="0"/>
    </xf>
    <xf numFmtId="0" fontId="90" fillId="0" borderId="0">
      <protection locked="0"/>
    </xf>
    <xf numFmtId="231" fontId="1" fillId="0" borderId="0">
      <protection locked="0"/>
    </xf>
    <xf numFmtId="231" fontId="1" fillId="0" borderId="0">
      <protection locked="0"/>
    </xf>
    <xf numFmtId="0" fontId="90" fillId="0" borderId="0">
      <protection locked="0"/>
    </xf>
    <xf numFmtId="231" fontId="1" fillId="0" borderId="0">
      <protection locked="0"/>
    </xf>
    <xf numFmtId="0" fontId="90" fillId="0" borderId="0">
      <protection locked="0"/>
    </xf>
    <xf numFmtId="0" fontId="90" fillId="0" borderId="0">
      <protection locked="0"/>
    </xf>
    <xf numFmtId="186" fontId="90" fillId="0" borderId="0">
      <protection locked="0"/>
    </xf>
    <xf numFmtId="9" fontId="47" fillId="0" borderId="0" applyFont="0" applyFill="0" applyBorder="0" applyAlignment="0" applyProtection="0">
      <alignment vertical="center"/>
    </xf>
    <xf numFmtId="9" fontId="47" fillId="0" borderId="0" applyFont="0" applyFill="0" applyBorder="0" applyAlignment="0" applyProtection="0">
      <alignment vertical="center"/>
    </xf>
    <xf numFmtId="9" fontId="1" fillId="0" borderId="0" applyFont="0" applyFill="0" applyBorder="0" applyAlignment="0" applyProtection="0">
      <alignment vertical="center"/>
    </xf>
    <xf numFmtId="9" fontId="47" fillId="0" borderId="0" applyFont="0" applyFill="0" applyBorder="0" applyAlignment="0" applyProtection="0">
      <alignment vertical="center"/>
    </xf>
    <xf numFmtId="9" fontId="47" fillId="0" borderId="0" applyFont="0" applyFill="0" applyBorder="0" applyAlignment="0" applyProtection="0">
      <alignment vertical="center"/>
    </xf>
    <xf numFmtId="9" fontId="1" fillId="0" borderId="0" applyFont="0" applyFill="0" applyBorder="0" applyAlignment="0" applyProtection="0"/>
    <xf numFmtId="9" fontId="47" fillId="0" borderId="0" applyFont="0" applyFill="0" applyBorder="0" applyAlignment="0" applyProtection="0">
      <alignment vertical="center"/>
    </xf>
    <xf numFmtId="9" fontId="156" fillId="0" borderId="0" applyFont="0" applyFill="0" applyBorder="0" applyAlignment="0" applyProtection="0">
      <alignment vertical="center"/>
    </xf>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xf numFmtId="177" fontId="1" fillId="0" borderId="0" applyNumberFormat="0" applyFont="0" applyFill="0" applyBorder="0" applyProtection="0">
      <alignment horizontal="centerContinuous"/>
    </xf>
    <xf numFmtId="177" fontId="1" fillId="0" borderId="0" applyNumberFormat="0" applyFont="0" applyFill="0" applyBorder="0" applyProtection="0">
      <alignment horizontal="centerContinuous"/>
    </xf>
    <xf numFmtId="177" fontId="1" fillId="0" borderId="0" applyNumberFormat="0" applyFont="0" applyFill="0" applyBorder="0" applyProtection="0">
      <alignment horizontal="centerContinuous"/>
    </xf>
    <xf numFmtId="177" fontId="1" fillId="0" borderId="0" applyNumberFormat="0" applyFont="0" applyFill="0" applyBorder="0" applyProtection="0">
      <alignment horizontal="centerContinuous"/>
    </xf>
    <xf numFmtId="177" fontId="1" fillId="0" borderId="0" applyNumberFormat="0" applyFont="0" applyFill="0" applyBorder="0" applyProtection="0">
      <alignment horizontal="centerContinuous"/>
    </xf>
    <xf numFmtId="177" fontId="1" fillId="0" borderId="0" applyNumberFormat="0" applyFont="0" applyFill="0" applyBorder="0" applyProtection="0">
      <alignment horizontal="centerContinuous"/>
    </xf>
    <xf numFmtId="177" fontId="1" fillId="0" borderId="0" applyNumberFormat="0" applyFont="0" applyFill="0" applyBorder="0" applyProtection="0">
      <alignment horizontal="centerContinuous"/>
    </xf>
    <xf numFmtId="177" fontId="1" fillId="0" borderId="0" applyNumberFormat="0" applyFont="0" applyFill="0" applyBorder="0" applyProtection="0">
      <alignment horizontal="centerContinuous"/>
    </xf>
    <xf numFmtId="177" fontId="1" fillId="0" borderId="0" applyNumberFormat="0" applyFont="0" applyFill="0" applyBorder="0" applyProtection="0">
      <alignment horizontal="centerContinuous"/>
    </xf>
    <xf numFmtId="177" fontId="1" fillId="0" borderId="0" applyNumberFormat="0" applyFont="0" applyFill="0" applyBorder="0" applyProtection="0">
      <alignment horizontal="centerContinuous"/>
    </xf>
    <xf numFmtId="177" fontId="1" fillId="0" borderId="0" applyNumberFormat="0" applyFont="0" applyFill="0" applyBorder="0" applyProtection="0">
      <alignment horizontal="centerContinuous"/>
    </xf>
    <xf numFmtId="177" fontId="1" fillId="0" borderId="0" applyNumberFormat="0" applyFont="0" applyFill="0" applyBorder="0" applyProtection="0">
      <alignment horizontal="centerContinuous"/>
    </xf>
    <xf numFmtId="177" fontId="1" fillId="0" borderId="0" applyNumberFormat="0" applyFont="0" applyFill="0" applyBorder="0" applyProtection="0">
      <alignment horizontal="centerContinuous"/>
    </xf>
    <xf numFmtId="177" fontId="1" fillId="0" borderId="0" applyNumberFormat="0" applyFont="0" applyFill="0" applyBorder="0" applyProtection="0">
      <alignment horizontal="centerContinuous"/>
    </xf>
    <xf numFmtId="177" fontId="1" fillId="0" borderId="0" applyNumberFormat="0" applyFont="0" applyFill="0" applyBorder="0" applyProtection="0">
      <alignment horizontal="centerContinuous"/>
    </xf>
    <xf numFmtId="3" fontId="89" fillId="0" borderId="2"/>
    <xf numFmtId="0" fontId="89" fillId="0" borderId="2"/>
    <xf numFmtId="3" fontId="89" fillId="0" borderId="36"/>
    <xf numFmtId="3" fontId="89" fillId="0" borderId="35"/>
    <xf numFmtId="0" fontId="176" fillId="0" borderId="2"/>
    <xf numFmtId="0" fontId="177" fillId="0" borderId="0">
      <alignment horizontal="center"/>
    </xf>
    <xf numFmtId="0" fontId="175" fillId="0" borderId="57">
      <alignment horizontal="center"/>
    </xf>
    <xf numFmtId="4" fontId="178" fillId="0" borderId="0" applyNumberFormat="0" applyFill="0" applyBorder="0" applyAlignment="0">
      <alignment horizontal="centerContinuous" vertical="center"/>
    </xf>
    <xf numFmtId="41" fontId="47" fillId="0" borderId="0" applyFont="0" applyFill="0" applyBorder="0" applyAlignment="0" applyProtection="0">
      <alignment vertical="center"/>
    </xf>
    <xf numFmtId="41" fontId="47" fillId="0" borderId="0" applyFont="0" applyFill="0" applyBorder="0" applyAlignment="0" applyProtection="0">
      <alignment vertical="center"/>
    </xf>
    <xf numFmtId="41" fontId="47" fillId="0" borderId="0" applyFont="0" applyFill="0" applyBorder="0" applyAlignment="0" applyProtection="0">
      <alignment vertical="center"/>
    </xf>
    <xf numFmtId="41" fontId="47" fillId="0" borderId="0" applyFont="0" applyFill="0" applyBorder="0" applyAlignment="0" applyProtection="0">
      <alignment vertical="center"/>
    </xf>
    <xf numFmtId="41" fontId="47" fillId="0" borderId="0" applyFont="0" applyFill="0" applyBorder="0" applyAlignment="0" applyProtection="0">
      <alignment vertical="center"/>
    </xf>
    <xf numFmtId="41" fontId="47" fillId="0" borderId="0" applyFont="0" applyFill="0" applyBorder="0" applyAlignment="0" applyProtection="0">
      <alignment vertical="center"/>
    </xf>
    <xf numFmtId="41" fontId="47" fillId="0" borderId="0" applyFont="0" applyFill="0" applyBorder="0" applyAlignment="0" applyProtection="0">
      <alignment vertical="center"/>
    </xf>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41" fontId="47" fillId="0" borderId="0" applyFont="0" applyFill="0" applyBorder="0" applyAlignment="0" applyProtection="0">
      <alignment vertical="center"/>
    </xf>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308" fontId="9" fillId="0" borderId="0" applyFont="0" applyFill="0" applyBorder="0" applyAlignment="0" applyProtection="0"/>
    <xf numFmtId="41" fontId="1" fillId="0" borderId="0" applyFont="0" applyFill="0" applyBorder="0" applyAlignment="0" applyProtection="0">
      <alignment vertical="center"/>
    </xf>
    <xf numFmtId="41" fontId="47" fillId="0" borderId="0" applyFont="0" applyFill="0" applyBorder="0" applyAlignment="0" applyProtection="0">
      <alignment vertical="center"/>
    </xf>
    <xf numFmtId="41" fontId="47" fillId="0" borderId="0" applyFont="0" applyFill="0" applyBorder="0" applyAlignment="0" applyProtection="0">
      <alignment vertical="center"/>
    </xf>
    <xf numFmtId="0" fontId="168" fillId="0" borderId="0" applyFont="0" applyFill="0" applyBorder="0" applyAlignment="0" applyProtection="0"/>
    <xf numFmtId="41" fontId="47" fillId="0" borderId="0" applyFont="0" applyFill="0" applyBorder="0" applyAlignment="0" applyProtection="0">
      <alignment vertical="center"/>
    </xf>
    <xf numFmtId="41" fontId="47" fillId="0" borderId="0" applyFont="0" applyFill="0" applyBorder="0" applyAlignment="0" applyProtection="0">
      <alignment vertical="center"/>
    </xf>
    <xf numFmtId="41" fontId="47" fillId="0" borderId="0" applyFont="0" applyFill="0" applyBorder="0" applyAlignment="0" applyProtection="0">
      <alignment vertical="center"/>
    </xf>
    <xf numFmtId="41" fontId="47" fillId="0" borderId="0" applyFont="0" applyFill="0" applyBorder="0" applyAlignment="0" applyProtection="0">
      <alignment vertical="center"/>
    </xf>
    <xf numFmtId="41" fontId="1" fillId="0" borderId="0" applyFont="0" applyFill="0" applyBorder="0" applyAlignment="0" applyProtection="0">
      <alignment vertical="center"/>
    </xf>
    <xf numFmtId="41" fontId="47" fillId="0" borderId="0" applyFont="0" applyFill="0" applyBorder="0" applyAlignment="0" applyProtection="0">
      <alignment vertical="center"/>
    </xf>
    <xf numFmtId="41" fontId="47" fillId="0" borderId="0" applyFont="0" applyFill="0" applyBorder="0" applyAlignment="0" applyProtection="0">
      <alignment vertical="center"/>
    </xf>
    <xf numFmtId="41" fontId="47" fillId="0" borderId="0" applyFont="0" applyFill="0" applyBorder="0" applyAlignment="0" applyProtection="0">
      <alignment vertical="center"/>
    </xf>
    <xf numFmtId="41" fontId="47" fillId="0" borderId="0" applyFont="0" applyFill="0" applyBorder="0" applyAlignment="0" applyProtection="0">
      <alignment vertical="center"/>
    </xf>
    <xf numFmtId="41" fontId="47" fillId="0" borderId="0" applyFont="0" applyFill="0" applyBorder="0" applyAlignment="0" applyProtection="0">
      <alignment vertical="center"/>
    </xf>
    <xf numFmtId="41" fontId="47" fillId="0" borderId="0" applyFont="0" applyFill="0" applyBorder="0" applyAlignment="0" applyProtection="0">
      <alignment vertical="center"/>
    </xf>
    <xf numFmtId="41" fontId="47" fillId="0" borderId="0" applyFont="0" applyFill="0" applyBorder="0" applyAlignment="0" applyProtection="0">
      <alignment vertical="center"/>
    </xf>
    <xf numFmtId="179" fontId="9" fillId="0" borderId="0" applyFont="0" applyFill="0" applyBorder="0" applyAlignment="0" applyProtection="0"/>
    <xf numFmtId="41" fontId="1"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309"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10" fontId="1" fillId="0" borderId="0" applyFont="0" applyFill="0" applyBorder="0" applyAlignment="0" applyProtection="0"/>
    <xf numFmtId="310" fontId="1" fillId="0" borderId="0" applyFont="0" applyFill="0" applyBorder="0" applyAlignment="0" applyProtection="0"/>
    <xf numFmtId="310" fontId="1" fillId="0" borderId="0" applyFont="0" applyFill="0" applyBorder="0" applyAlignment="0" applyProtection="0"/>
    <xf numFmtId="310" fontId="1" fillId="0" borderId="0" applyFont="0" applyFill="0" applyBorder="0" applyAlignment="0" applyProtection="0"/>
    <xf numFmtId="309" fontId="1" fillId="0" borderId="0" applyFont="0" applyFill="0" applyBorder="0" applyAlignment="0" applyProtection="0"/>
    <xf numFmtId="310"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10"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10" fontId="1" fillId="0" borderId="0" applyFont="0" applyFill="0" applyBorder="0" applyAlignment="0" applyProtection="0"/>
    <xf numFmtId="310" fontId="1" fillId="0" borderId="0" applyFont="0" applyFill="0" applyBorder="0" applyAlignment="0" applyProtection="0"/>
    <xf numFmtId="309" fontId="1" fillId="0" borderId="0" applyFont="0" applyFill="0" applyBorder="0" applyAlignment="0" applyProtection="0"/>
    <xf numFmtId="310" fontId="1" fillId="0" borderId="0" applyFont="0" applyFill="0" applyBorder="0" applyAlignment="0" applyProtection="0"/>
    <xf numFmtId="310" fontId="1" fillId="0" borderId="0" applyFont="0" applyFill="0" applyBorder="0" applyAlignment="0" applyProtection="0"/>
    <xf numFmtId="310" fontId="1" fillId="0" borderId="0" applyFont="0" applyFill="0" applyBorder="0" applyAlignment="0" applyProtection="0"/>
    <xf numFmtId="309" fontId="1" fillId="0" borderId="0" applyFont="0" applyFill="0" applyBorder="0" applyAlignment="0" applyProtection="0"/>
    <xf numFmtId="310" fontId="1" fillId="0" borderId="0" applyFont="0" applyFill="0" applyBorder="0" applyAlignment="0" applyProtection="0"/>
    <xf numFmtId="310" fontId="1" fillId="0" borderId="0" applyFont="0" applyFill="0" applyBorder="0" applyAlignment="0" applyProtection="0"/>
    <xf numFmtId="310" fontId="1" fillId="0" borderId="0" applyFont="0" applyFill="0" applyBorder="0" applyAlignment="0" applyProtection="0"/>
    <xf numFmtId="310" fontId="1" fillId="0" borderId="0" applyFont="0" applyFill="0" applyBorder="0" applyAlignment="0" applyProtection="0"/>
    <xf numFmtId="310" fontId="1" fillId="0" borderId="0" applyFont="0" applyFill="0" applyBorder="0" applyAlignment="0" applyProtection="0"/>
    <xf numFmtId="310"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10" fontId="1" fillId="0" borderId="0" applyFont="0" applyFill="0" applyBorder="0" applyAlignment="0" applyProtection="0"/>
    <xf numFmtId="310" fontId="1" fillId="0" borderId="0" applyFont="0" applyFill="0" applyBorder="0" applyAlignment="0" applyProtection="0"/>
    <xf numFmtId="309" fontId="1" fillId="0" borderId="0" applyFont="0" applyFill="0" applyBorder="0" applyAlignment="0" applyProtection="0"/>
    <xf numFmtId="310" fontId="1" fillId="0" borderId="0" applyFont="0" applyFill="0" applyBorder="0" applyAlignment="0" applyProtection="0"/>
    <xf numFmtId="310" fontId="1" fillId="0" borderId="0" applyFont="0" applyFill="0" applyBorder="0" applyAlignment="0" applyProtection="0"/>
    <xf numFmtId="310" fontId="1" fillId="0" borderId="0" applyFont="0" applyFill="0" applyBorder="0" applyAlignment="0" applyProtection="0"/>
    <xf numFmtId="309" fontId="1" fillId="0" borderId="0" applyFont="0" applyFill="0" applyBorder="0" applyAlignment="0" applyProtection="0"/>
    <xf numFmtId="310" fontId="1" fillId="0" borderId="0" applyFont="0" applyFill="0" applyBorder="0" applyAlignment="0" applyProtection="0"/>
    <xf numFmtId="310"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10" fontId="1" fillId="0" borderId="0" applyFont="0" applyFill="0" applyBorder="0" applyAlignment="0" applyProtection="0"/>
    <xf numFmtId="310" fontId="1" fillId="0" borderId="0" applyFont="0" applyFill="0" applyBorder="0" applyAlignment="0" applyProtection="0"/>
    <xf numFmtId="310" fontId="1" fillId="0" borderId="0" applyFont="0" applyFill="0" applyBorder="0" applyAlignment="0" applyProtection="0"/>
    <xf numFmtId="309" fontId="1" fillId="0" borderId="0" applyFont="0" applyFill="0" applyBorder="0" applyAlignment="0" applyProtection="0"/>
    <xf numFmtId="310" fontId="1" fillId="0" borderId="0" applyFont="0" applyFill="0" applyBorder="0" applyAlignment="0" applyProtection="0"/>
    <xf numFmtId="310"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10" fontId="1" fillId="0" borderId="0" applyFont="0" applyFill="0" applyBorder="0" applyAlignment="0" applyProtection="0"/>
    <xf numFmtId="309" fontId="1" fillId="0" borderId="0" applyFont="0" applyFill="0" applyBorder="0" applyAlignment="0" applyProtection="0"/>
    <xf numFmtId="310"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10" fontId="1" fillId="0" borderId="0" applyFont="0" applyFill="0" applyBorder="0" applyAlignment="0" applyProtection="0"/>
    <xf numFmtId="310"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10"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10" fontId="1" fillId="0" borderId="0" applyFont="0" applyFill="0" applyBorder="0" applyAlignment="0" applyProtection="0"/>
    <xf numFmtId="309" fontId="1" fillId="0" borderId="0" applyFont="0" applyFill="0" applyBorder="0" applyAlignment="0" applyProtection="0"/>
    <xf numFmtId="310" fontId="1" fillId="0" borderId="0" applyFont="0" applyFill="0" applyBorder="0" applyAlignment="0" applyProtection="0"/>
    <xf numFmtId="310" fontId="1" fillId="0" borderId="0" applyFont="0" applyFill="0" applyBorder="0" applyAlignment="0" applyProtection="0"/>
    <xf numFmtId="310" fontId="1" fillId="0" borderId="0" applyFont="0" applyFill="0" applyBorder="0" applyAlignment="0" applyProtection="0"/>
    <xf numFmtId="310" fontId="1" fillId="0" borderId="0" applyFont="0" applyFill="0" applyBorder="0" applyAlignment="0" applyProtection="0"/>
    <xf numFmtId="310"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10"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269" fontId="123" fillId="0" borderId="0" applyFont="0" applyFill="0" applyBorder="0" applyAlignment="0" applyProtection="0"/>
    <xf numFmtId="310" fontId="1" fillId="0" borderId="0" applyFont="0" applyFill="0" applyBorder="0" applyAlignment="0" applyProtection="0"/>
    <xf numFmtId="310" fontId="1" fillId="0" borderId="0" applyFont="0" applyFill="0" applyBorder="0" applyAlignment="0" applyProtection="0"/>
    <xf numFmtId="310"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10" fontId="1" fillId="0" borderId="0" applyFont="0" applyFill="0" applyBorder="0" applyAlignment="0" applyProtection="0"/>
    <xf numFmtId="310" fontId="1" fillId="0" borderId="0" applyFont="0" applyFill="0" applyBorder="0" applyAlignment="0" applyProtection="0"/>
    <xf numFmtId="269" fontId="123" fillId="0" borderId="0" applyFont="0" applyFill="0" applyBorder="0" applyAlignment="0" applyProtection="0"/>
    <xf numFmtId="310" fontId="1" fillId="0" borderId="0" applyFont="0" applyFill="0" applyBorder="0" applyAlignment="0" applyProtection="0"/>
    <xf numFmtId="310" fontId="1" fillId="0" borderId="0" applyFont="0" applyFill="0" applyBorder="0" applyAlignment="0" applyProtection="0"/>
    <xf numFmtId="309" fontId="1" fillId="0" borderId="0" applyFont="0" applyFill="0" applyBorder="0" applyAlignment="0" applyProtection="0"/>
    <xf numFmtId="310" fontId="1" fillId="0" borderId="0" applyFont="0" applyFill="0" applyBorder="0" applyAlignment="0" applyProtection="0"/>
    <xf numFmtId="310"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10" fontId="1" fillId="0" borderId="0" applyFont="0" applyFill="0" applyBorder="0" applyAlignment="0" applyProtection="0"/>
    <xf numFmtId="269" fontId="123"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10" fontId="1" fillId="0" borderId="0" applyFont="0" applyFill="0" applyBorder="0" applyAlignment="0" applyProtection="0"/>
    <xf numFmtId="310"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10" fontId="1" fillId="0" borderId="0" applyFont="0" applyFill="0" applyBorder="0" applyAlignment="0" applyProtection="0"/>
    <xf numFmtId="310"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09" fontId="1" fillId="0" borderId="0" applyFont="0" applyFill="0" applyBorder="0" applyAlignment="0" applyProtection="0"/>
    <xf numFmtId="310" fontId="1" fillId="0" borderId="0" applyFont="0" applyFill="0" applyBorder="0" applyAlignment="0" applyProtection="0"/>
    <xf numFmtId="309" fontId="1" fillId="0" borderId="0" applyFont="0" applyFill="0" applyBorder="0" applyAlignment="0" applyProtection="0"/>
    <xf numFmtId="310" fontId="1" fillId="0" borderId="0" applyFont="0" applyFill="0" applyBorder="0" applyAlignment="0" applyProtection="0"/>
    <xf numFmtId="310" fontId="1" fillId="0" borderId="0" applyFont="0" applyFill="0" applyBorder="0" applyAlignment="0" applyProtection="0"/>
    <xf numFmtId="309" fontId="1" fillId="0" borderId="0" applyFont="0" applyFill="0" applyBorder="0" applyAlignment="0" applyProtection="0"/>
    <xf numFmtId="310" fontId="1" fillId="0" borderId="0" applyFont="0" applyFill="0" applyBorder="0" applyAlignment="0" applyProtection="0"/>
    <xf numFmtId="309" fontId="1" fillId="0" borderId="0" applyFont="0" applyFill="0" applyBorder="0" applyAlignment="0" applyProtection="0"/>
    <xf numFmtId="0" fontId="179" fillId="0" borderId="0">
      <alignment horizontal="center" vertical="center"/>
    </xf>
    <xf numFmtId="4" fontId="27" fillId="0" borderId="0">
      <protection locked="0"/>
    </xf>
    <xf numFmtId="4" fontId="27" fillId="0" borderId="0">
      <protection locked="0"/>
    </xf>
    <xf numFmtId="4" fontId="27" fillId="0" borderId="0">
      <protection locked="0"/>
    </xf>
    <xf numFmtId="4" fontId="27" fillId="0" borderId="0">
      <protection locked="0"/>
    </xf>
    <xf numFmtId="4" fontId="27" fillId="0" borderId="0">
      <protection locked="0"/>
    </xf>
    <xf numFmtId="4" fontId="27" fillId="0" borderId="0">
      <protection locked="0"/>
    </xf>
    <xf numFmtId="4" fontId="27" fillId="0" borderId="0">
      <protection locked="0"/>
    </xf>
    <xf numFmtId="4" fontId="27" fillId="0" borderId="0">
      <protection locked="0"/>
    </xf>
    <xf numFmtId="4" fontId="27" fillId="0" borderId="0">
      <protection locked="0"/>
    </xf>
    <xf numFmtId="4" fontId="27" fillId="0" borderId="0">
      <protection locked="0"/>
    </xf>
    <xf numFmtId="4" fontId="27" fillId="0" borderId="0">
      <protection locked="0"/>
    </xf>
    <xf numFmtId="4" fontId="27" fillId="0" borderId="0">
      <protection locked="0"/>
    </xf>
    <xf numFmtId="4" fontId="27" fillId="0" borderId="0">
      <protection locked="0"/>
    </xf>
    <xf numFmtId="4" fontId="27" fillId="0" borderId="0">
      <protection locked="0"/>
    </xf>
    <xf numFmtId="4" fontId="27" fillId="0" borderId="0">
      <protection locked="0"/>
    </xf>
    <xf numFmtId="4" fontId="27" fillId="0" borderId="0">
      <protection locked="0"/>
    </xf>
    <xf numFmtId="311" fontId="9" fillId="0" borderId="0">
      <protection locked="0"/>
    </xf>
    <xf numFmtId="311" fontId="9" fillId="0" borderId="0">
      <protection locked="0"/>
    </xf>
    <xf numFmtId="311" fontId="9" fillId="0" borderId="0">
      <protection locked="0"/>
    </xf>
    <xf numFmtId="311" fontId="9" fillId="0" borderId="0">
      <protection locked="0"/>
    </xf>
    <xf numFmtId="311" fontId="9" fillId="0" borderId="0">
      <protection locked="0"/>
    </xf>
    <xf numFmtId="311" fontId="9" fillId="0" borderId="0">
      <protection locked="0"/>
    </xf>
    <xf numFmtId="311" fontId="9" fillId="0" borderId="0">
      <protection locked="0"/>
    </xf>
    <xf numFmtId="311" fontId="9" fillId="0" borderId="0">
      <protection locked="0"/>
    </xf>
    <xf numFmtId="311" fontId="9" fillId="0" borderId="0">
      <protection locked="0"/>
    </xf>
    <xf numFmtId="311" fontId="9" fillId="0" borderId="0">
      <protection locked="0"/>
    </xf>
    <xf numFmtId="311" fontId="9" fillId="0" borderId="0">
      <protection locked="0"/>
    </xf>
    <xf numFmtId="311" fontId="9" fillId="0" borderId="0">
      <protection locked="0"/>
    </xf>
    <xf numFmtId="311" fontId="9" fillId="0" borderId="0">
      <protection locked="0"/>
    </xf>
    <xf numFmtId="311" fontId="9" fillId="0" borderId="0">
      <protection locked="0"/>
    </xf>
    <xf numFmtId="311" fontId="9" fillId="0" borderId="0">
      <protection locked="0"/>
    </xf>
    <xf numFmtId="0" fontId="9" fillId="0" borderId="58" applyNumberFormat="0"/>
    <xf numFmtId="0" fontId="9" fillId="0" borderId="2">
      <alignment horizontal="distributed" vertical="center"/>
    </xf>
    <xf numFmtId="0" fontId="9" fillId="0" borderId="18">
      <alignment horizontal="distributed" vertical="top"/>
    </xf>
    <xf numFmtId="0" fontId="9" fillId="0" borderId="14">
      <alignment horizontal="distributed"/>
    </xf>
    <xf numFmtId="0" fontId="90" fillId="0" borderId="0">
      <protection locked="0"/>
    </xf>
    <xf numFmtId="186" fontId="90" fillId="0" borderId="0">
      <protection locked="0"/>
    </xf>
    <xf numFmtId="186" fontId="90" fillId="0" borderId="0">
      <protection locked="0"/>
    </xf>
    <xf numFmtId="0" fontId="90" fillId="0" borderId="0">
      <protection locked="0"/>
    </xf>
    <xf numFmtId="231" fontId="1" fillId="0" borderId="0">
      <protection locked="0"/>
    </xf>
    <xf numFmtId="231" fontId="1" fillId="0" borderId="0">
      <protection locked="0"/>
    </xf>
    <xf numFmtId="0" fontId="90" fillId="0" borderId="0">
      <protection locked="0"/>
    </xf>
    <xf numFmtId="231" fontId="1" fillId="0" borderId="0">
      <protection locked="0"/>
    </xf>
    <xf numFmtId="0" fontId="90" fillId="0" borderId="0">
      <protection locked="0"/>
    </xf>
    <xf numFmtId="0" fontId="90" fillId="0" borderId="0">
      <protection locked="0"/>
    </xf>
    <xf numFmtId="186" fontId="90" fillId="0" borderId="0">
      <protection locked="0"/>
    </xf>
    <xf numFmtId="243" fontId="1" fillId="0" borderId="0" applyFont="0" applyFill="0" applyBorder="0" applyProtection="0">
      <alignment vertical="center"/>
    </xf>
    <xf numFmtId="243" fontId="1" fillId="0" borderId="0" applyFont="0" applyFill="0" applyBorder="0" applyProtection="0">
      <alignment vertical="center"/>
    </xf>
    <xf numFmtId="243" fontId="1" fillId="0" borderId="0" applyFont="0" applyFill="0" applyBorder="0" applyProtection="0">
      <alignment vertical="center"/>
    </xf>
    <xf numFmtId="243" fontId="1" fillId="0" borderId="0" applyFont="0" applyFill="0" applyBorder="0" applyProtection="0">
      <alignment vertical="center"/>
    </xf>
    <xf numFmtId="243" fontId="1" fillId="0" borderId="0" applyFont="0" applyFill="0" applyBorder="0" applyProtection="0">
      <alignment vertical="center"/>
    </xf>
    <xf numFmtId="243" fontId="1" fillId="0" borderId="0" applyFont="0" applyFill="0" applyBorder="0" applyProtection="0">
      <alignment vertical="center"/>
    </xf>
    <xf numFmtId="243" fontId="1" fillId="0" borderId="0" applyFont="0" applyFill="0" applyBorder="0" applyProtection="0">
      <alignment vertical="center"/>
    </xf>
    <xf numFmtId="243" fontId="1" fillId="0" borderId="0" applyFont="0" applyFill="0" applyBorder="0" applyProtection="0">
      <alignment vertical="center"/>
    </xf>
    <xf numFmtId="243" fontId="1" fillId="0" borderId="0" applyFont="0" applyFill="0" applyBorder="0" applyProtection="0">
      <alignment vertical="center"/>
    </xf>
    <xf numFmtId="243" fontId="1" fillId="0" borderId="0" applyFont="0" applyFill="0" applyBorder="0" applyProtection="0">
      <alignment vertical="center"/>
    </xf>
    <xf numFmtId="243" fontId="1" fillId="0" borderId="0" applyFont="0" applyFill="0" applyBorder="0" applyProtection="0">
      <alignment vertical="center"/>
    </xf>
    <xf numFmtId="243" fontId="1" fillId="0" borderId="0" applyFont="0" applyFill="0" applyBorder="0" applyProtection="0">
      <alignment vertical="center"/>
    </xf>
    <xf numFmtId="243" fontId="1" fillId="0" borderId="0" applyFont="0" applyFill="0" applyBorder="0" applyProtection="0">
      <alignment vertical="center"/>
    </xf>
    <xf numFmtId="243" fontId="1" fillId="0" borderId="0" applyFont="0" applyFill="0" applyBorder="0" applyProtection="0">
      <alignment vertical="center"/>
    </xf>
    <xf numFmtId="243" fontId="1" fillId="0" borderId="0" applyFont="0" applyFill="0" applyBorder="0" applyProtection="0">
      <alignment vertical="center"/>
    </xf>
    <xf numFmtId="176" fontId="36" fillId="0" borderId="59">
      <alignment vertical="center"/>
    </xf>
    <xf numFmtId="179" fontId="17" fillId="17" borderId="0" applyFill="0" applyBorder="0" applyProtection="0">
      <alignment horizontal="right"/>
    </xf>
    <xf numFmtId="179" fontId="17" fillId="17" borderId="0" applyFill="0" applyBorder="0" applyProtection="0">
      <alignment horizontal="right"/>
    </xf>
    <xf numFmtId="179" fontId="17" fillId="17" borderId="0" applyFill="0" applyBorder="0" applyProtection="0">
      <alignment horizontal="right"/>
    </xf>
    <xf numFmtId="179" fontId="17" fillId="17" borderId="0" applyFill="0" applyBorder="0" applyProtection="0">
      <alignment horizontal="right"/>
    </xf>
    <xf numFmtId="179" fontId="17" fillId="17" borderId="0" applyFill="0" applyBorder="0" applyProtection="0">
      <alignment horizontal="right"/>
    </xf>
    <xf numFmtId="179" fontId="17" fillId="17" borderId="0" applyFill="0" applyBorder="0" applyProtection="0">
      <alignment horizontal="right"/>
    </xf>
    <xf numFmtId="179" fontId="17" fillId="17" borderId="0" applyFill="0" applyBorder="0" applyProtection="0">
      <alignment horizontal="right"/>
    </xf>
    <xf numFmtId="179" fontId="17" fillId="17" borderId="0" applyFill="0" applyBorder="0" applyProtection="0">
      <alignment horizontal="right"/>
    </xf>
    <xf numFmtId="179" fontId="17" fillId="17" borderId="0" applyFill="0" applyBorder="0" applyProtection="0">
      <alignment horizontal="right"/>
    </xf>
    <xf numFmtId="179" fontId="17" fillId="17" borderId="0" applyFill="0" applyBorder="0" applyProtection="0">
      <alignment horizontal="right"/>
    </xf>
    <xf numFmtId="179" fontId="17" fillId="17" borderId="0" applyFill="0" applyBorder="0" applyProtection="0">
      <alignment horizontal="right"/>
    </xf>
    <xf numFmtId="179" fontId="17" fillId="17" borderId="0" applyFill="0" applyBorder="0" applyProtection="0">
      <alignment horizontal="right"/>
    </xf>
    <xf numFmtId="179" fontId="17" fillId="17" borderId="0" applyFill="0" applyBorder="0" applyProtection="0">
      <alignment horizontal="right"/>
    </xf>
    <xf numFmtId="179" fontId="17" fillId="17" borderId="0" applyFill="0" applyBorder="0" applyProtection="0">
      <alignment horizontal="right"/>
    </xf>
    <xf numFmtId="179" fontId="17" fillId="17" borderId="0" applyFill="0" applyBorder="0" applyProtection="0">
      <alignment horizontal="right"/>
    </xf>
    <xf numFmtId="9" fontId="91" fillId="0" borderId="0"/>
    <xf numFmtId="312" fontId="1" fillId="0" borderId="0" applyFont="0" applyFill="0" applyBorder="0" applyAlignment="0" applyProtection="0">
      <alignment vertical="center"/>
    </xf>
    <xf numFmtId="312" fontId="1" fillId="0" borderId="0" applyFont="0" applyFill="0" applyBorder="0" applyAlignment="0" applyProtection="0">
      <alignment vertical="center"/>
    </xf>
    <xf numFmtId="312" fontId="1" fillId="0" borderId="0" applyFont="0" applyFill="0" applyBorder="0" applyAlignment="0" applyProtection="0">
      <alignment vertical="center"/>
    </xf>
    <xf numFmtId="312" fontId="1" fillId="0" borderId="0" applyFont="0" applyFill="0" applyBorder="0" applyAlignment="0" applyProtection="0">
      <alignment vertical="center"/>
    </xf>
    <xf numFmtId="312" fontId="1" fillId="0" borderId="0" applyFont="0" applyFill="0" applyBorder="0" applyAlignment="0" applyProtection="0">
      <alignment vertical="center"/>
    </xf>
    <xf numFmtId="312" fontId="1" fillId="0" borderId="0" applyFont="0" applyFill="0" applyBorder="0" applyAlignment="0" applyProtection="0">
      <alignment vertical="center"/>
    </xf>
    <xf numFmtId="312" fontId="1" fillId="0" borderId="0" applyFont="0" applyFill="0" applyBorder="0" applyAlignment="0" applyProtection="0">
      <alignment vertical="center"/>
    </xf>
    <xf numFmtId="312" fontId="1" fillId="0" borderId="0" applyFont="0" applyFill="0" applyBorder="0" applyAlignment="0" applyProtection="0">
      <alignment vertical="center"/>
    </xf>
    <xf numFmtId="312" fontId="1" fillId="0" borderId="0" applyFont="0" applyFill="0" applyBorder="0" applyAlignment="0" applyProtection="0">
      <alignment vertical="center"/>
    </xf>
    <xf numFmtId="312" fontId="1" fillId="0" borderId="0" applyFont="0" applyFill="0" applyBorder="0" applyAlignment="0" applyProtection="0">
      <alignment vertical="center"/>
    </xf>
    <xf numFmtId="312" fontId="1" fillId="0" borderId="0" applyFont="0" applyFill="0" applyBorder="0" applyAlignment="0" applyProtection="0">
      <alignment vertical="center"/>
    </xf>
    <xf numFmtId="312" fontId="1" fillId="0" borderId="0" applyFont="0" applyFill="0" applyBorder="0" applyAlignment="0" applyProtection="0">
      <alignment vertical="center"/>
    </xf>
    <xf numFmtId="312" fontId="1" fillId="0" borderId="0" applyFont="0" applyFill="0" applyBorder="0" applyAlignment="0" applyProtection="0">
      <alignment vertical="center"/>
    </xf>
    <xf numFmtId="312" fontId="1" fillId="0" borderId="0" applyFont="0" applyFill="0" applyBorder="0" applyAlignment="0" applyProtection="0">
      <alignment vertical="center"/>
    </xf>
    <xf numFmtId="312" fontId="1" fillId="0" borderId="0" applyFont="0" applyFill="0" applyBorder="0" applyAlignment="0" applyProtection="0">
      <alignment vertical="center"/>
    </xf>
    <xf numFmtId="313" fontId="1" fillId="0" borderId="0" applyFont="0" applyFill="0" applyBorder="0" applyAlignment="0" applyProtection="0">
      <alignment vertical="center"/>
    </xf>
    <xf numFmtId="313" fontId="1" fillId="0" borderId="0" applyFont="0" applyFill="0" applyBorder="0" applyAlignment="0" applyProtection="0">
      <alignment vertical="center"/>
    </xf>
    <xf numFmtId="313" fontId="1" fillId="0" borderId="0" applyFont="0" applyFill="0" applyBorder="0" applyAlignment="0" applyProtection="0">
      <alignment vertical="center"/>
    </xf>
    <xf numFmtId="313" fontId="1" fillId="0" borderId="0" applyFont="0" applyFill="0" applyBorder="0" applyAlignment="0" applyProtection="0">
      <alignment vertical="center"/>
    </xf>
    <xf numFmtId="313" fontId="1" fillId="0" borderId="0" applyFont="0" applyFill="0" applyBorder="0" applyAlignment="0" applyProtection="0">
      <alignment vertical="center"/>
    </xf>
    <xf numFmtId="313" fontId="1" fillId="0" borderId="0" applyFont="0" applyFill="0" applyBorder="0" applyAlignment="0" applyProtection="0">
      <alignment vertical="center"/>
    </xf>
    <xf numFmtId="313" fontId="1" fillId="0" borderId="0" applyFont="0" applyFill="0" applyBorder="0" applyAlignment="0" applyProtection="0">
      <alignment vertical="center"/>
    </xf>
    <xf numFmtId="313" fontId="1" fillId="0" borderId="0" applyFont="0" applyFill="0" applyBorder="0" applyAlignment="0" applyProtection="0">
      <alignment vertical="center"/>
    </xf>
    <xf numFmtId="313" fontId="1" fillId="0" borderId="0" applyFont="0" applyFill="0" applyBorder="0" applyAlignment="0" applyProtection="0">
      <alignment vertical="center"/>
    </xf>
    <xf numFmtId="313" fontId="1" fillId="0" borderId="0" applyFont="0" applyFill="0" applyBorder="0" applyAlignment="0" applyProtection="0">
      <alignment vertical="center"/>
    </xf>
    <xf numFmtId="313" fontId="1" fillId="0" borderId="0" applyFont="0" applyFill="0" applyBorder="0" applyAlignment="0" applyProtection="0">
      <alignment vertical="center"/>
    </xf>
    <xf numFmtId="313" fontId="1" fillId="0" borderId="0" applyFont="0" applyFill="0" applyBorder="0" applyAlignment="0" applyProtection="0">
      <alignment vertical="center"/>
    </xf>
    <xf numFmtId="313" fontId="1" fillId="0" borderId="0" applyFont="0" applyFill="0" applyBorder="0" applyAlignment="0" applyProtection="0">
      <alignment vertical="center"/>
    </xf>
    <xf numFmtId="313" fontId="1" fillId="0" borderId="0" applyFont="0" applyFill="0" applyBorder="0" applyAlignment="0" applyProtection="0">
      <alignment vertical="center"/>
    </xf>
    <xf numFmtId="313" fontId="1" fillId="0" borderId="0" applyFont="0" applyFill="0" applyBorder="0" applyAlignment="0" applyProtection="0">
      <alignment vertical="center"/>
    </xf>
    <xf numFmtId="2" fontId="180" fillId="0" borderId="12" applyNumberFormat="0" applyFont="0" applyFill="0" applyAlignment="0" applyProtection="0">
      <alignment vertical="center"/>
    </xf>
    <xf numFmtId="0" fontId="90" fillId="0" borderId="0">
      <protection locked="0"/>
    </xf>
    <xf numFmtId="186" fontId="90" fillId="0" borderId="0">
      <protection locked="0"/>
    </xf>
    <xf numFmtId="186" fontId="90" fillId="0" borderId="0">
      <protection locked="0"/>
    </xf>
    <xf numFmtId="0" fontId="90" fillId="0" borderId="0">
      <protection locked="0"/>
    </xf>
    <xf numFmtId="231" fontId="1" fillId="0" borderId="0">
      <protection locked="0"/>
    </xf>
    <xf numFmtId="231" fontId="1" fillId="0" borderId="0">
      <protection locked="0"/>
    </xf>
    <xf numFmtId="0" fontId="90" fillId="0" borderId="0">
      <protection locked="0"/>
    </xf>
    <xf numFmtId="231" fontId="1" fillId="0" borderId="0">
      <protection locked="0"/>
    </xf>
    <xf numFmtId="0" fontId="90" fillId="0" borderId="0">
      <protection locked="0"/>
    </xf>
    <xf numFmtId="0" fontId="90" fillId="0" borderId="0">
      <protection locked="0"/>
    </xf>
    <xf numFmtId="186" fontId="90" fillId="0" borderId="0">
      <protection locked="0"/>
    </xf>
    <xf numFmtId="42" fontId="47" fillId="0" borderId="0" applyFont="0" applyFill="0" applyBorder="0" applyAlignment="0" applyProtection="0">
      <alignment vertical="center"/>
    </xf>
    <xf numFmtId="314" fontId="9" fillId="0" borderId="0">
      <protection locked="0"/>
    </xf>
    <xf numFmtId="314" fontId="9" fillId="0" borderId="0">
      <protection locked="0"/>
    </xf>
    <xf numFmtId="314" fontId="9" fillId="0" borderId="0">
      <protection locked="0"/>
    </xf>
    <xf numFmtId="314" fontId="9" fillId="0" borderId="0">
      <protection locked="0"/>
    </xf>
    <xf numFmtId="314" fontId="9" fillId="0" borderId="0">
      <protection locked="0"/>
    </xf>
    <xf numFmtId="314" fontId="9" fillId="0" borderId="0">
      <protection locked="0"/>
    </xf>
    <xf numFmtId="314" fontId="9" fillId="0" borderId="0">
      <protection locked="0"/>
    </xf>
    <xf numFmtId="314" fontId="9" fillId="0" borderId="0">
      <protection locked="0"/>
    </xf>
    <xf numFmtId="314" fontId="9" fillId="0" borderId="0">
      <protection locked="0"/>
    </xf>
    <xf numFmtId="314" fontId="9" fillId="0" borderId="0">
      <protection locked="0"/>
    </xf>
    <xf numFmtId="314" fontId="9" fillId="0" borderId="0">
      <protection locked="0"/>
    </xf>
    <xf numFmtId="314" fontId="9" fillId="0" borderId="0">
      <protection locked="0"/>
    </xf>
    <xf numFmtId="314" fontId="9" fillId="0" borderId="0">
      <protection locked="0"/>
    </xf>
    <xf numFmtId="314" fontId="9" fillId="0" borderId="0">
      <protection locked="0"/>
    </xf>
    <xf numFmtId="314" fontId="9" fillId="0" borderId="0">
      <protection locked="0"/>
    </xf>
    <xf numFmtId="0" fontId="90" fillId="0" borderId="0">
      <protection locked="0"/>
    </xf>
    <xf numFmtId="186" fontId="90" fillId="0" borderId="0">
      <protection locked="0"/>
    </xf>
    <xf numFmtId="186" fontId="90" fillId="0" borderId="0">
      <protection locked="0"/>
    </xf>
    <xf numFmtId="0" fontId="90" fillId="0" borderId="0">
      <protection locked="0"/>
    </xf>
    <xf numFmtId="231" fontId="1" fillId="0" borderId="0">
      <protection locked="0"/>
    </xf>
    <xf numFmtId="231" fontId="1" fillId="0" borderId="0">
      <protection locked="0"/>
    </xf>
    <xf numFmtId="0" fontId="90" fillId="0" borderId="0">
      <protection locked="0"/>
    </xf>
    <xf numFmtId="231" fontId="1" fillId="0" borderId="0">
      <protection locked="0"/>
    </xf>
    <xf numFmtId="0" fontId="90" fillId="0" borderId="0">
      <protection locked="0"/>
    </xf>
    <xf numFmtId="0" fontId="90" fillId="0" borderId="0">
      <protection locked="0"/>
    </xf>
    <xf numFmtId="186" fontId="90" fillId="0" borderId="0">
      <protection locked="0"/>
    </xf>
    <xf numFmtId="0" fontId="68" fillId="0" borderId="0"/>
    <xf numFmtId="0" fontId="1" fillId="0" borderId="0"/>
    <xf numFmtId="0" fontId="9" fillId="0" borderId="0"/>
    <xf numFmtId="0" fontId="151" fillId="0" borderId="0">
      <alignment vertical="center"/>
    </xf>
    <xf numFmtId="0" fontId="7" fillId="0" borderId="0"/>
    <xf numFmtId="14" fontId="156" fillId="0" borderId="0" applyFont="0" applyFill="0" applyBorder="0" applyAlignment="0" applyProtection="0"/>
    <xf numFmtId="225" fontId="9" fillId="0" borderId="0" applyFont="0" applyFill="0" applyBorder="0" applyAlignment="0" applyProtection="0"/>
    <xf numFmtId="0" fontId="27" fillId="0" borderId="13">
      <protection locked="0"/>
    </xf>
    <xf numFmtId="0" fontId="27" fillId="0" borderId="13">
      <protection locked="0"/>
    </xf>
    <xf numFmtId="0" fontId="27" fillId="0" borderId="13">
      <protection locked="0"/>
    </xf>
    <xf numFmtId="0" fontId="27" fillId="0" borderId="13">
      <protection locked="0"/>
    </xf>
    <xf numFmtId="0" fontId="27" fillId="0" borderId="13">
      <protection locked="0"/>
    </xf>
    <xf numFmtId="0" fontId="27" fillId="0" borderId="13">
      <protection locked="0"/>
    </xf>
    <xf numFmtId="0" fontId="27" fillId="0" borderId="13">
      <protection locked="0"/>
    </xf>
    <xf numFmtId="0" fontId="27" fillId="0" borderId="13">
      <protection locked="0"/>
    </xf>
    <xf numFmtId="0" fontId="27" fillId="0" borderId="13">
      <protection locked="0"/>
    </xf>
    <xf numFmtId="0" fontId="27" fillId="0" borderId="13">
      <protection locked="0"/>
    </xf>
    <xf numFmtId="0" fontId="27" fillId="0" borderId="13">
      <protection locked="0"/>
    </xf>
    <xf numFmtId="0" fontId="27" fillId="0" borderId="13">
      <protection locked="0"/>
    </xf>
    <xf numFmtId="0" fontId="27" fillId="0" borderId="13">
      <protection locked="0"/>
    </xf>
    <xf numFmtId="0" fontId="27" fillId="0" borderId="13">
      <protection locked="0"/>
    </xf>
    <xf numFmtId="0" fontId="27" fillId="0" borderId="13">
      <protection locked="0"/>
    </xf>
    <xf numFmtId="315" fontId="9" fillId="0" borderId="0">
      <protection locked="0"/>
    </xf>
    <xf numFmtId="315" fontId="9" fillId="0" borderId="0">
      <protection locked="0"/>
    </xf>
    <xf numFmtId="315" fontId="9" fillId="0" borderId="0">
      <protection locked="0"/>
    </xf>
    <xf numFmtId="315" fontId="9" fillId="0" borderId="0">
      <protection locked="0"/>
    </xf>
    <xf numFmtId="315" fontId="9" fillId="0" borderId="0">
      <protection locked="0"/>
    </xf>
    <xf numFmtId="315" fontId="9" fillId="0" borderId="0">
      <protection locked="0"/>
    </xf>
    <xf numFmtId="315" fontId="9" fillId="0" borderId="0">
      <protection locked="0"/>
    </xf>
    <xf numFmtId="315" fontId="9" fillId="0" borderId="0">
      <protection locked="0"/>
    </xf>
    <xf numFmtId="315" fontId="9" fillId="0" borderId="0">
      <protection locked="0"/>
    </xf>
    <xf numFmtId="315" fontId="9" fillId="0" borderId="0">
      <protection locked="0"/>
    </xf>
    <xf numFmtId="315" fontId="9" fillId="0" borderId="0">
      <protection locked="0"/>
    </xf>
    <xf numFmtId="315" fontId="9" fillId="0" borderId="0">
      <protection locked="0"/>
    </xf>
    <xf numFmtId="315" fontId="9" fillId="0" borderId="0">
      <protection locked="0"/>
    </xf>
    <xf numFmtId="315" fontId="9" fillId="0" borderId="0">
      <protection locked="0"/>
    </xf>
    <xf numFmtId="315" fontId="9" fillId="0" borderId="0">
      <protection locked="0"/>
    </xf>
    <xf numFmtId="316" fontId="9" fillId="0" borderId="0">
      <protection locked="0"/>
    </xf>
    <xf numFmtId="316" fontId="9" fillId="0" borderId="0">
      <protection locked="0"/>
    </xf>
    <xf numFmtId="316" fontId="9" fillId="0" borderId="0">
      <protection locked="0"/>
    </xf>
    <xf numFmtId="316" fontId="9" fillId="0" borderId="0">
      <protection locked="0"/>
    </xf>
    <xf numFmtId="316" fontId="9" fillId="0" borderId="0">
      <protection locked="0"/>
    </xf>
    <xf numFmtId="316" fontId="9" fillId="0" borderId="0">
      <protection locked="0"/>
    </xf>
    <xf numFmtId="316" fontId="9" fillId="0" borderId="0">
      <protection locked="0"/>
    </xf>
    <xf numFmtId="316" fontId="9" fillId="0" borderId="0">
      <protection locked="0"/>
    </xf>
    <xf numFmtId="316" fontId="9" fillId="0" borderId="0">
      <protection locked="0"/>
    </xf>
    <xf numFmtId="316" fontId="9" fillId="0" borderId="0">
      <protection locked="0"/>
    </xf>
    <xf numFmtId="316" fontId="9" fillId="0" borderId="0">
      <protection locked="0"/>
    </xf>
    <xf numFmtId="316" fontId="9" fillId="0" borderId="0">
      <protection locked="0"/>
    </xf>
    <xf numFmtId="316" fontId="9" fillId="0" borderId="0">
      <protection locked="0"/>
    </xf>
    <xf numFmtId="316" fontId="9" fillId="0" borderId="0">
      <protection locked="0"/>
    </xf>
    <xf numFmtId="316" fontId="9" fillId="0" borderId="0">
      <protection locked="0"/>
    </xf>
  </cellStyleXfs>
  <cellXfs count="394">
    <xf numFmtId="0" fontId="0" fillId="0" borderId="0" xfId="0">
      <alignment vertical="center"/>
    </xf>
    <xf numFmtId="41" fontId="3" fillId="0" borderId="0" xfId="3308" applyFont="1">
      <alignment vertical="center"/>
    </xf>
    <xf numFmtId="41" fontId="3" fillId="0" borderId="0" xfId="3308" applyFont="1" applyAlignment="1">
      <alignment vertical="center" shrinkToFit="1"/>
    </xf>
    <xf numFmtId="41" fontId="3" fillId="0" borderId="0" xfId="3308" applyFont="1" applyAlignment="1">
      <alignment horizontal="center" vertical="center"/>
    </xf>
    <xf numFmtId="178" fontId="3" fillId="0" borderId="0" xfId="3308" applyNumberFormat="1" applyFont="1" applyAlignment="1">
      <alignment horizontal="center" vertical="center"/>
    </xf>
    <xf numFmtId="41" fontId="5" fillId="0" borderId="0" xfId="3308" applyFont="1">
      <alignment vertical="center"/>
    </xf>
    <xf numFmtId="41" fontId="6" fillId="0" borderId="0" xfId="3308" applyFont="1">
      <alignment vertical="center"/>
    </xf>
    <xf numFmtId="41" fontId="3" fillId="0" borderId="0" xfId="3308" applyFont="1" applyFill="1">
      <alignment vertical="center"/>
    </xf>
    <xf numFmtId="41" fontId="3" fillId="0" borderId="0" xfId="3308" applyFont="1" applyFill="1" applyAlignment="1">
      <alignment horizontal="center" vertical="center"/>
    </xf>
    <xf numFmtId="179" fontId="3" fillId="0" borderId="0" xfId="3308" applyNumberFormat="1" applyFont="1">
      <alignment vertical="center"/>
    </xf>
    <xf numFmtId="179" fontId="4" fillId="0" borderId="0" xfId="3308" applyNumberFormat="1" applyFont="1">
      <alignment vertical="center"/>
    </xf>
    <xf numFmtId="181" fontId="3" fillId="0" borderId="0" xfId="3308" applyNumberFormat="1" applyFont="1">
      <alignment vertical="center"/>
    </xf>
    <xf numFmtId="41" fontId="3" fillId="0" borderId="0" xfId="3308" applyFont="1" applyBorder="1">
      <alignment vertical="center"/>
    </xf>
    <xf numFmtId="0" fontId="0" fillId="0" borderId="0" xfId="0" applyFill="1">
      <alignment vertical="center"/>
    </xf>
    <xf numFmtId="41" fontId="3" fillId="0" borderId="0" xfId="3576" applyNumberFormat="1" applyFont="1" applyFill="1" applyBorder="1" applyAlignment="1">
      <alignment horizontal="left" vertical="center"/>
    </xf>
    <xf numFmtId="41" fontId="5" fillId="0" borderId="0" xfId="3576" applyNumberFormat="1" applyFont="1" applyFill="1" applyBorder="1" applyAlignment="1">
      <alignment horizontal="left" vertical="center"/>
    </xf>
    <xf numFmtId="213" fontId="5" fillId="0" borderId="0" xfId="3576" applyNumberFormat="1" applyFont="1" applyFill="1" applyBorder="1" applyAlignment="1">
      <alignment horizontal="left" vertical="center"/>
    </xf>
    <xf numFmtId="177" fontId="5" fillId="0" borderId="0" xfId="3576" applyNumberFormat="1" applyFont="1" applyFill="1" applyBorder="1" applyAlignment="1">
      <alignment vertical="center"/>
    </xf>
    <xf numFmtId="0" fontId="3" fillId="0" borderId="0" xfId="3576" applyFont="1" applyFill="1" applyBorder="1" applyAlignment="1">
      <alignment vertical="center"/>
    </xf>
    <xf numFmtId="215" fontId="3" fillId="0" borderId="0" xfId="0" applyNumberFormat="1" applyFont="1" applyFill="1" applyBorder="1" applyAlignment="1">
      <alignment vertical="center"/>
    </xf>
    <xf numFmtId="0" fontId="3" fillId="0" borderId="0" xfId="0" applyFont="1" applyFill="1" applyBorder="1" applyAlignment="1">
      <alignment vertical="center"/>
    </xf>
    <xf numFmtId="41" fontId="4" fillId="0" borderId="0" xfId="3308" applyFont="1" applyFill="1">
      <alignment vertical="center"/>
    </xf>
    <xf numFmtId="41" fontId="4" fillId="0" borderId="0" xfId="3580" applyNumberFormat="1" applyFont="1" applyFill="1" applyBorder="1" applyAlignment="1">
      <alignment horizontal="left" vertical="center"/>
    </xf>
    <xf numFmtId="41" fontId="3" fillId="0" borderId="0" xfId="3308" applyFont="1" applyFill="1" applyAlignment="1">
      <alignment horizontal="left" vertical="center"/>
    </xf>
    <xf numFmtId="214" fontId="3" fillId="0" borderId="0" xfId="3308" applyNumberFormat="1" applyFont="1" applyFill="1" applyAlignment="1">
      <alignment horizontal="right" vertical="center"/>
    </xf>
    <xf numFmtId="177" fontId="3" fillId="0" borderId="0" xfId="3308" applyNumberFormat="1" applyFont="1" applyFill="1" applyAlignment="1">
      <alignment horizontal="right" vertical="center"/>
    </xf>
    <xf numFmtId="179" fontId="3" fillId="0" borderId="0" xfId="3308" applyNumberFormat="1" applyFont="1" applyFill="1" applyAlignment="1">
      <alignment horizontal="right" vertical="center"/>
    </xf>
    <xf numFmtId="216" fontId="3" fillId="0" borderId="0" xfId="3308" applyNumberFormat="1" applyFont="1" applyFill="1" applyAlignment="1">
      <alignment horizontal="right" vertical="center"/>
    </xf>
    <xf numFmtId="0" fontId="45" fillId="0" borderId="0" xfId="3581" applyFont="1" applyFill="1">
      <alignment vertical="center"/>
    </xf>
    <xf numFmtId="0" fontId="1" fillId="0" borderId="0" xfId="3581" applyFill="1">
      <alignment vertical="center"/>
    </xf>
    <xf numFmtId="0" fontId="1" fillId="0" borderId="0" xfId="3581" applyFill="1" applyAlignment="1">
      <alignment horizontal="center" vertical="center"/>
    </xf>
    <xf numFmtId="218" fontId="3" fillId="0" borderId="0" xfId="3308" applyNumberFormat="1" applyFont="1" applyFill="1" applyAlignment="1">
      <alignment horizontal="right" vertical="center"/>
    </xf>
    <xf numFmtId="220" fontId="65" fillId="0" borderId="0" xfId="3425" applyNumberFormat="1" applyFont="1" applyFill="1" applyBorder="1" applyAlignment="1">
      <alignment horizontal="right" vertical="center"/>
    </xf>
    <xf numFmtId="0" fontId="1" fillId="0" borderId="0" xfId="3581" applyFill="1" applyAlignment="1">
      <alignment vertical="center" shrinkToFit="1"/>
    </xf>
    <xf numFmtId="224" fontId="67" fillId="0" borderId="2" xfId="0" applyNumberFormat="1" applyFont="1" applyFill="1" applyBorder="1" applyAlignment="1" applyProtection="1">
      <alignment horizontal="center" vertical="center"/>
    </xf>
    <xf numFmtId="224" fontId="67" fillId="0" borderId="2" xfId="0" applyNumberFormat="1" applyFont="1" applyFill="1" applyBorder="1" applyAlignment="1" applyProtection="1">
      <alignment vertical="center"/>
    </xf>
    <xf numFmtId="0" fontId="67" fillId="0" borderId="0" xfId="0" applyFont="1" applyAlignment="1">
      <alignment vertical="center"/>
    </xf>
    <xf numFmtId="0" fontId="0" fillId="0" borderId="0" xfId="0" applyAlignment="1"/>
    <xf numFmtId="41" fontId="67" fillId="0" borderId="2" xfId="0" applyNumberFormat="1" applyFont="1" applyFill="1" applyBorder="1" applyAlignment="1" applyProtection="1">
      <alignment vertical="center"/>
    </xf>
    <xf numFmtId="41" fontId="67" fillId="0" borderId="2" xfId="0" applyNumberFormat="1" applyFont="1" applyFill="1" applyBorder="1" applyAlignment="1" applyProtection="1">
      <alignment horizontal="center" vertical="center"/>
    </xf>
    <xf numFmtId="217" fontId="36" fillId="0" borderId="2" xfId="0" applyNumberFormat="1" applyFont="1" applyBorder="1" applyAlignment="1">
      <alignment horizontal="right" vertical="center"/>
    </xf>
    <xf numFmtId="176" fontId="66" fillId="0" borderId="2" xfId="0" applyNumberFormat="1" applyFont="1" applyFill="1" applyBorder="1" applyAlignment="1">
      <alignment horizontal="center" vertical="center"/>
    </xf>
    <xf numFmtId="215" fontId="66" fillId="0" borderId="2" xfId="0" applyNumberFormat="1" applyFont="1" applyFill="1" applyBorder="1" applyAlignment="1">
      <alignment vertical="center" shrinkToFit="1"/>
    </xf>
    <xf numFmtId="215" fontId="66" fillId="0" borderId="2" xfId="0" applyNumberFormat="1" applyFont="1" applyFill="1" applyBorder="1" applyAlignment="1">
      <alignment horizontal="center" vertical="center"/>
    </xf>
    <xf numFmtId="218" fontId="66" fillId="0" borderId="2" xfId="0" applyNumberFormat="1" applyFont="1" applyFill="1" applyBorder="1" applyAlignment="1">
      <alignment vertical="center" shrinkToFit="1"/>
    </xf>
    <xf numFmtId="214" fontId="66" fillId="0" borderId="2" xfId="3308" applyNumberFormat="1" applyFont="1" applyFill="1" applyBorder="1" applyAlignment="1">
      <alignment horizontal="right" vertical="center" shrinkToFit="1"/>
    </xf>
    <xf numFmtId="214" fontId="66" fillId="0" borderId="2" xfId="3425" applyNumberFormat="1" applyFont="1" applyFill="1" applyBorder="1" applyAlignment="1">
      <alignment horizontal="right" vertical="center"/>
    </xf>
    <xf numFmtId="176" fontId="66" fillId="0" borderId="2" xfId="0" applyNumberFormat="1" applyFont="1" applyFill="1" applyBorder="1" applyAlignment="1">
      <alignment horizontal="left" vertical="center"/>
    </xf>
    <xf numFmtId="214" fontId="66" fillId="0" borderId="2" xfId="3576" applyNumberFormat="1" applyFont="1" applyFill="1" applyBorder="1" applyAlignment="1">
      <alignment horizontal="right" vertical="center"/>
    </xf>
    <xf numFmtId="214" fontId="0" fillId="0" borderId="0" xfId="0" applyNumberFormat="1">
      <alignment vertical="center"/>
    </xf>
    <xf numFmtId="214" fontId="67" fillId="0" borderId="2" xfId="0" applyNumberFormat="1" applyFont="1" applyBorder="1">
      <alignment vertical="center"/>
    </xf>
    <xf numFmtId="10" fontId="67" fillId="0" borderId="2" xfId="0" applyNumberFormat="1" applyFont="1" applyBorder="1">
      <alignment vertical="center"/>
    </xf>
    <xf numFmtId="214" fontId="67" fillId="0" borderId="0" xfId="0" applyNumberFormat="1" applyFont="1" applyBorder="1">
      <alignment vertical="center"/>
    </xf>
    <xf numFmtId="214" fontId="67" fillId="0" borderId="0" xfId="0" applyNumberFormat="1" applyFont="1" applyBorder="1" applyAlignment="1">
      <alignment horizontal="right" vertical="center"/>
    </xf>
    <xf numFmtId="41" fontId="3" fillId="0" borderId="0" xfId="3308" applyFont="1" applyFill="1" applyBorder="1">
      <alignment vertical="center"/>
    </xf>
    <xf numFmtId="181" fontId="67" fillId="0" borderId="2" xfId="0" applyNumberFormat="1" applyFont="1" applyFill="1" applyBorder="1" applyAlignment="1" applyProtection="1">
      <alignment vertical="center"/>
    </xf>
    <xf numFmtId="214" fontId="67" fillId="0" borderId="2" xfId="0" applyNumberFormat="1" applyFont="1" applyFill="1" applyBorder="1">
      <alignment vertical="center"/>
    </xf>
    <xf numFmtId="226" fontId="67" fillId="0" borderId="2" xfId="0" applyNumberFormat="1" applyFont="1" applyFill="1" applyBorder="1" applyAlignment="1" applyProtection="1">
      <alignment horizontal="center" vertical="center"/>
    </xf>
    <xf numFmtId="214" fontId="128" fillId="0" borderId="0" xfId="0" applyNumberFormat="1" applyFont="1" applyAlignment="1">
      <alignment horizontal="centerContinuous" vertical="center"/>
    </xf>
    <xf numFmtId="214" fontId="70" fillId="0" borderId="0" xfId="0" applyNumberFormat="1" applyFont="1" applyAlignment="1">
      <alignment horizontal="centerContinuous" vertical="center"/>
    </xf>
    <xf numFmtId="10" fontId="67" fillId="0" borderId="2" xfId="0" applyNumberFormat="1" applyFont="1" applyFill="1" applyBorder="1">
      <alignment vertical="center"/>
    </xf>
    <xf numFmtId="214" fontId="67" fillId="0" borderId="2" xfId="0" applyNumberFormat="1" applyFont="1" applyBorder="1" applyAlignment="1">
      <alignment horizontal="center" vertical="center"/>
    </xf>
    <xf numFmtId="214" fontId="67" fillId="0" borderId="2" xfId="0" applyNumberFormat="1" applyFont="1" applyFill="1" applyBorder="1" applyAlignment="1">
      <alignment horizontal="center" vertical="center"/>
    </xf>
    <xf numFmtId="214" fontId="41" fillId="0" borderId="0" xfId="0" applyNumberFormat="1" applyFont="1" applyBorder="1">
      <alignment vertical="center"/>
    </xf>
    <xf numFmtId="224" fontId="67" fillId="0" borderId="18" xfId="0" applyNumberFormat="1" applyFont="1" applyFill="1" applyBorder="1" applyAlignment="1" applyProtection="1">
      <alignment horizontal="center" vertical="center"/>
    </xf>
    <xf numFmtId="224" fontId="67" fillId="0" borderId="18" xfId="0" applyNumberFormat="1" applyFont="1" applyFill="1" applyBorder="1" applyAlignment="1" applyProtection="1">
      <alignment horizontal="center" vertical="center" wrapText="1"/>
    </xf>
    <xf numFmtId="224" fontId="67" fillId="0" borderId="2" xfId="0" applyNumberFormat="1" applyFont="1" applyFill="1" applyBorder="1" applyAlignment="1" applyProtection="1">
      <alignment horizontal="center" vertical="center" wrapText="1"/>
    </xf>
    <xf numFmtId="0" fontId="36" fillId="0" borderId="2" xfId="3308" applyNumberFormat="1" applyFont="1" applyBorder="1" applyAlignment="1">
      <alignment horizontal="left" vertical="center"/>
    </xf>
    <xf numFmtId="41" fontId="36" fillId="0" borderId="2" xfId="3308" applyFont="1" applyBorder="1">
      <alignment vertical="center"/>
    </xf>
    <xf numFmtId="41" fontId="36" fillId="0" borderId="2" xfId="3308" applyFont="1" applyBorder="1" applyAlignment="1">
      <alignment horizontal="center" vertical="center"/>
    </xf>
    <xf numFmtId="177" fontId="36" fillId="0" borderId="2" xfId="3308" applyNumberFormat="1" applyFont="1" applyBorder="1">
      <alignment vertical="center"/>
    </xf>
    <xf numFmtId="0" fontId="36" fillId="17" borderId="2" xfId="3308" applyNumberFormat="1" applyFont="1" applyFill="1" applyBorder="1" applyAlignment="1">
      <alignment horizontal="center" vertical="center"/>
    </xf>
    <xf numFmtId="41" fontId="36" fillId="17" borderId="2" xfId="3308" applyFont="1" applyFill="1" applyBorder="1">
      <alignment vertical="center"/>
    </xf>
    <xf numFmtId="177" fontId="36" fillId="17" borderId="2" xfId="3308" applyNumberFormat="1" applyFont="1" applyFill="1" applyBorder="1">
      <alignment vertical="center"/>
    </xf>
    <xf numFmtId="41" fontId="36" fillId="0" borderId="2" xfId="3308" applyFont="1" applyFill="1" applyBorder="1">
      <alignment vertical="center"/>
    </xf>
    <xf numFmtId="177" fontId="36" fillId="0" borderId="2" xfId="3308" applyNumberFormat="1" applyFont="1" applyFill="1" applyBorder="1">
      <alignment vertical="center"/>
    </xf>
    <xf numFmtId="0" fontId="36" fillId="0" borderId="2" xfId="3577" applyNumberFormat="1" applyFont="1" applyBorder="1" applyAlignment="1">
      <alignment horizontal="left" vertical="center"/>
    </xf>
    <xf numFmtId="0" fontId="36" fillId="0" borderId="2" xfId="3577" applyNumberFormat="1" applyFont="1" applyFill="1" applyBorder="1" applyAlignment="1">
      <alignment horizontal="left" vertical="center"/>
    </xf>
    <xf numFmtId="41" fontId="36" fillId="0" borderId="2" xfId="3308" applyFont="1" applyFill="1" applyBorder="1" applyAlignment="1">
      <alignment horizontal="center" vertical="center"/>
    </xf>
    <xf numFmtId="0" fontId="36" fillId="0" borderId="2" xfId="3308" applyNumberFormat="1" applyFont="1" applyFill="1" applyBorder="1" applyAlignment="1">
      <alignment horizontal="left" vertical="center"/>
    </xf>
    <xf numFmtId="0" fontId="36" fillId="0" borderId="2" xfId="3308" applyNumberFormat="1" applyFont="1" applyBorder="1" applyAlignment="1">
      <alignment horizontal="center" vertical="center"/>
    </xf>
    <xf numFmtId="0" fontId="36" fillId="0" borderId="2" xfId="3308" applyNumberFormat="1" applyFont="1" applyFill="1" applyBorder="1" applyAlignment="1">
      <alignment horizontal="center" vertical="center"/>
    </xf>
    <xf numFmtId="41" fontId="66" fillId="0" borderId="2" xfId="3308" applyFont="1" applyBorder="1">
      <alignment vertical="center"/>
    </xf>
    <xf numFmtId="41" fontId="66" fillId="0" borderId="2" xfId="3308" applyFont="1" applyBorder="1" applyAlignment="1">
      <alignment horizontal="center" vertical="center"/>
    </xf>
    <xf numFmtId="178" fontId="66" fillId="0" borderId="2" xfId="3308" applyNumberFormat="1" applyFont="1" applyBorder="1" applyAlignment="1">
      <alignment horizontal="center" vertical="center"/>
    </xf>
    <xf numFmtId="41" fontId="66" fillId="0" borderId="2" xfId="3308" applyFont="1" applyBorder="1" applyAlignment="1">
      <alignment vertical="center" shrinkToFit="1"/>
    </xf>
    <xf numFmtId="41" fontId="66" fillId="0" borderId="2" xfId="3308" applyFont="1" applyBorder="1" applyAlignment="1">
      <alignment horizontal="center" vertical="center" shrinkToFit="1"/>
    </xf>
    <xf numFmtId="177" fontId="66" fillId="0" borderId="2" xfId="3308" applyNumberFormat="1" applyFont="1" applyBorder="1">
      <alignment vertical="center"/>
    </xf>
    <xf numFmtId="178" fontId="66" fillId="0" borderId="2" xfId="3308" applyNumberFormat="1" applyFont="1" applyFill="1" applyBorder="1" applyAlignment="1">
      <alignment horizontal="center" vertical="center"/>
    </xf>
    <xf numFmtId="213" fontId="66" fillId="0" borderId="2" xfId="0" applyNumberFormat="1" applyFont="1" applyFill="1" applyBorder="1" applyAlignment="1">
      <alignment horizontal="left" vertical="center"/>
    </xf>
    <xf numFmtId="0" fontId="66" fillId="0" borderId="2" xfId="3308" applyNumberFormat="1" applyFont="1" applyBorder="1">
      <alignment vertical="center"/>
    </xf>
    <xf numFmtId="41" fontId="66" fillId="0" borderId="14" xfId="3308" applyFont="1" applyFill="1" applyBorder="1" applyAlignment="1">
      <alignment vertical="center" shrinkToFit="1"/>
    </xf>
    <xf numFmtId="0" fontId="66" fillId="0" borderId="14" xfId="3308" applyNumberFormat="1" applyFont="1" applyFill="1" applyBorder="1">
      <alignment vertical="center"/>
    </xf>
    <xf numFmtId="41" fontId="66" fillId="0" borderId="14" xfId="3308" applyFont="1" applyFill="1" applyBorder="1" applyAlignment="1">
      <alignment horizontal="center" vertical="center"/>
    </xf>
    <xf numFmtId="177" fontId="66" fillId="0" borderId="14" xfId="3308" applyNumberFormat="1" applyFont="1" applyFill="1" applyBorder="1">
      <alignment vertical="center"/>
    </xf>
    <xf numFmtId="178" fontId="66" fillId="0" borderId="14" xfId="3308" applyNumberFormat="1" applyFont="1" applyFill="1" applyBorder="1" applyAlignment="1">
      <alignment horizontal="center" vertical="center"/>
    </xf>
    <xf numFmtId="0" fontId="66" fillId="0" borderId="18" xfId="3308" applyNumberFormat="1" applyFont="1" applyFill="1" applyBorder="1">
      <alignment vertical="center"/>
    </xf>
    <xf numFmtId="41" fontId="66" fillId="0" borderId="18" xfId="3308" applyFont="1" applyFill="1" applyBorder="1" applyAlignment="1">
      <alignment horizontal="center" vertical="center"/>
    </xf>
    <xf numFmtId="177" fontId="66" fillId="0" borderId="18" xfId="3308" applyNumberFormat="1" applyFont="1" applyFill="1" applyBorder="1">
      <alignment vertical="center"/>
    </xf>
    <xf numFmtId="178" fontId="66" fillId="0" borderId="18" xfId="3308" applyNumberFormat="1" applyFont="1" applyFill="1" applyBorder="1" applyAlignment="1">
      <alignment horizontal="center" vertical="center"/>
    </xf>
    <xf numFmtId="10" fontId="66" fillId="0" borderId="2" xfId="3308" applyNumberFormat="1" applyFont="1" applyFill="1" applyBorder="1">
      <alignment vertical="center"/>
    </xf>
    <xf numFmtId="41" fontId="66" fillId="0" borderId="2" xfId="3308" applyFont="1" applyFill="1" applyBorder="1" applyAlignment="1">
      <alignment horizontal="center" vertical="center"/>
    </xf>
    <xf numFmtId="177" fontId="66" fillId="0" borderId="2" xfId="3308" applyNumberFormat="1" applyFont="1" applyFill="1" applyBorder="1">
      <alignment vertical="center"/>
    </xf>
    <xf numFmtId="41" fontId="66" fillId="0" borderId="2" xfId="3308" applyFont="1" applyFill="1" applyBorder="1">
      <alignment vertical="center"/>
    </xf>
    <xf numFmtId="0" fontId="131" fillId="0" borderId="2" xfId="3576" applyFont="1" applyFill="1" applyBorder="1" applyAlignment="1">
      <alignment horizontal="center" vertical="center" shrinkToFit="1"/>
    </xf>
    <xf numFmtId="212" fontId="131" fillId="0" borderId="2" xfId="3308" applyNumberFormat="1" applyFont="1" applyFill="1" applyBorder="1" applyAlignment="1">
      <alignment horizontal="center" vertical="center" shrinkToFit="1"/>
    </xf>
    <xf numFmtId="177" fontId="14" fillId="0" borderId="0" xfId="3308" applyNumberFormat="1" applyFont="1" applyFill="1" applyAlignment="1">
      <alignment horizontal="right" vertical="center"/>
    </xf>
    <xf numFmtId="176" fontId="66" fillId="0" borderId="2" xfId="0" applyNumberFormat="1" applyFont="1" applyFill="1" applyBorder="1" applyAlignment="1">
      <alignment horizontal="left" vertical="center" shrinkToFit="1"/>
    </xf>
    <xf numFmtId="41" fontId="66" fillId="0" borderId="2" xfId="3576" applyNumberFormat="1" applyFont="1" applyFill="1" applyBorder="1" applyAlignment="1">
      <alignment horizontal="center" vertical="center"/>
    </xf>
    <xf numFmtId="218" fontId="66" fillId="0" borderId="2" xfId="3308" applyNumberFormat="1" applyFont="1" applyFill="1" applyBorder="1" applyAlignment="1">
      <alignment horizontal="right" vertical="center"/>
    </xf>
    <xf numFmtId="214" fontId="66" fillId="0" borderId="2" xfId="0" applyNumberFormat="1" applyFont="1" applyFill="1" applyBorder="1" applyAlignment="1">
      <alignment horizontal="right" vertical="center" shrinkToFit="1"/>
    </xf>
    <xf numFmtId="215" fontId="131" fillId="0" borderId="2" xfId="3580" applyNumberFormat="1" applyFont="1" applyFill="1" applyBorder="1" applyAlignment="1" applyProtection="1">
      <alignment horizontal="center" vertical="center" shrinkToFit="1"/>
    </xf>
    <xf numFmtId="215" fontId="131" fillId="0" borderId="2" xfId="0" applyNumberFormat="1" applyFont="1" applyFill="1" applyBorder="1" applyAlignment="1">
      <alignment horizontal="left" vertical="center" shrinkToFit="1"/>
    </xf>
    <xf numFmtId="0" fontId="131" fillId="0" borderId="2" xfId="0" applyFont="1" applyFill="1" applyBorder="1" applyAlignment="1">
      <alignment horizontal="center" vertical="center" shrinkToFit="1"/>
    </xf>
    <xf numFmtId="41" fontId="14" fillId="0" borderId="0" xfId="3308" applyFont="1" applyFill="1" applyAlignment="1">
      <alignment horizontal="left" vertical="center"/>
    </xf>
    <xf numFmtId="41" fontId="14" fillId="0" borderId="0" xfId="3308" applyFont="1" applyFill="1" applyAlignment="1">
      <alignment horizontal="center" vertical="center"/>
    </xf>
    <xf numFmtId="218" fontId="14" fillId="0" borderId="0" xfId="3308" applyNumberFormat="1" applyFont="1" applyFill="1" applyAlignment="1">
      <alignment horizontal="right" vertical="center"/>
    </xf>
    <xf numFmtId="216" fontId="14" fillId="0" borderId="0" xfId="3308" applyNumberFormat="1" applyFont="1" applyFill="1" applyAlignment="1">
      <alignment horizontal="right" vertical="center"/>
    </xf>
    <xf numFmtId="220" fontId="66" fillId="0" borderId="0" xfId="3425" applyNumberFormat="1" applyFont="1" applyFill="1" applyBorder="1" applyAlignment="1">
      <alignment horizontal="right" vertical="center"/>
    </xf>
    <xf numFmtId="179" fontId="14" fillId="0" borderId="0" xfId="3308" applyNumberFormat="1" applyFont="1" applyFill="1" applyAlignment="1">
      <alignment horizontal="right" vertical="center"/>
    </xf>
    <xf numFmtId="224" fontId="132" fillId="0" borderId="2" xfId="0" applyNumberFormat="1" applyFont="1" applyFill="1" applyBorder="1" applyAlignment="1" applyProtection="1">
      <alignment vertical="center"/>
    </xf>
    <xf numFmtId="224" fontId="132" fillId="0" borderId="2" xfId="0" applyNumberFormat="1" applyFont="1" applyFill="1" applyBorder="1" applyAlignment="1" applyProtection="1">
      <alignment horizontal="center" vertical="center"/>
    </xf>
    <xf numFmtId="41" fontId="132" fillId="0" borderId="2" xfId="3308" applyFont="1" applyFill="1" applyBorder="1" applyAlignment="1" applyProtection="1">
      <alignment vertical="center"/>
    </xf>
    <xf numFmtId="41" fontId="132" fillId="0" borderId="2" xfId="0" applyNumberFormat="1" applyFont="1" applyFill="1" applyBorder="1" applyAlignment="1" applyProtection="1">
      <alignment vertical="center"/>
    </xf>
    <xf numFmtId="0" fontId="132" fillId="0" borderId="2" xfId="3581" applyFont="1" applyFill="1" applyBorder="1" applyAlignment="1">
      <alignment horizontal="center" vertical="center"/>
    </xf>
    <xf numFmtId="225" fontId="132" fillId="0" borderId="2" xfId="0" applyNumberFormat="1" applyFont="1" applyFill="1" applyBorder="1" applyAlignment="1" applyProtection="1">
      <alignment vertical="center"/>
    </xf>
    <xf numFmtId="41" fontId="133" fillId="0" borderId="2" xfId="3308" applyFont="1" applyFill="1" applyBorder="1" applyAlignment="1">
      <alignment horizontal="center" vertical="center"/>
    </xf>
    <xf numFmtId="41" fontId="133" fillId="0" borderId="2" xfId="3308" applyFont="1" applyFill="1" applyBorder="1" applyAlignment="1">
      <alignment horizontal="right" vertical="center"/>
    </xf>
    <xf numFmtId="41" fontId="132" fillId="0" borderId="2" xfId="3308" applyFont="1" applyFill="1" applyBorder="1" applyAlignment="1">
      <alignment horizontal="center" vertical="center"/>
    </xf>
    <xf numFmtId="49" fontId="133" fillId="0" borderId="2" xfId="0" applyNumberFormat="1" applyFont="1" applyFill="1" applyBorder="1" applyAlignment="1">
      <alignment horizontal="left" vertical="center" shrinkToFit="1"/>
    </xf>
    <xf numFmtId="49" fontId="133" fillId="0" borderId="2" xfId="0" applyNumberFormat="1" applyFont="1" applyBorder="1" applyAlignment="1">
      <alignment horizontal="left" vertical="center" shrinkToFit="1"/>
    </xf>
    <xf numFmtId="49" fontId="133" fillId="0" borderId="2" xfId="0" applyNumberFormat="1" applyFont="1" applyBorder="1" applyAlignment="1">
      <alignment horizontal="center" vertical="center" shrinkToFit="1"/>
    </xf>
    <xf numFmtId="49" fontId="133" fillId="0" borderId="2" xfId="0" applyNumberFormat="1" applyFont="1" applyBorder="1" applyAlignment="1">
      <alignment horizontal="center" vertical="center"/>
    </xf>
    <xf numFmtId="41" fontId="132" fillId="0" borderId="2" xfId="3308" applyFont="1" applyBorder="1" applyAlignment="1">
      <alignment horizontal="right" vertical="center"/>
    </xf>
    <xf numFmtId="41" fontId="132" fillId="0" borderId="2" xfId="3308" applyFont="1" applyBorder="1" applyAlignment="1">
      <alignment horizontal="center" vertical="center"/>
    </xf>
    <xf numFmtId="0" fontId="94" fillId="0" borderId="0" xfId="3581" applyFont="1" applyFill="1">
      <alignment vertical="center"/>
    </xf>
    <xf numFmtId="0" fontId="94" fillId="0" borderId="0" xfId="3581" applyFont="1" applyFill="1" applyAlignment="1">
      <alignment vertical="center" shrinkToFit="1"/>
    </xf>
    <xf numFmtId="0" fontId="94" fillId="0" borderId="0" xfId="3581" applyFont="1" applyFill="1" applyAlignment="1">
      <alignment horizontal="center" vertical="center"/>
    </xf>
    <xf numFmtId="177" fontId="132" fillId="28" borderId="2" xfId="0" applyNumberFormat="1" applyFont="1" applyFill="1" applyBorder="1" applyAlignment="1">
      <alignment horizontal="center" vertical="center"/>
    </xf>
    <xf numFmtId="0" fontId="69" fillId="0" borderId="2" xfId="0" applyNumberFormat="1" applyFont="1" applyFill="1" applyBorder="1" applyAlignment="1">
      <alignment horizontal="center" vertical="center"/>
    </xf>
    <xf numFmtId="177" fontId="69" fillId="0" borderId="2" xfId="0" applyNumberFormat="1" applyFont="1" applyFill="1" applyBorder="1" applyAlignment="1">
      <alignment horizontal="distributed" vertical="center" shrinkToFit="1"/>
    </xf>
    <xf numFmtId="41" fontId="69" fillId="0" borderId="0" xfId="0" applyNumberFormat="1" applyFont="1" applyFill="1" applyBorder="1" applyAlignment="1">
      <alignment horizontal="right" vertical="center" indent="1"/>
    </xf>
    <xf numFmtId="0" fontId="65" fillId="0" borderId="2" xfId="0" applyNumberFormat="1" applyFont="1" applyFill="1" applyBorder="1" applyAlignment="1">
      <alignment horizontal="center" vertical="center"/>
    </xf>
    <xf numFmtId="177" fontId="65" fillId="0" borderId="2" xfId="0" applyNumberFormat="1" applyFont="1" applyFill="1" applyBorder="1" applyAlignment="1">
      <alignment horizontal="distributed" vertical="center" shrinkToFit="1"/>
    </xf>
    <xf numFmtId="177" fontId="69" fillId="0" borderId="2" xfId="0" applyNumberFormat="1" applyFont="1" applyFill="1" applyBorder="1" applyAlignment="1">
      <alignment horizontal="right" vertical="center" indent="1"/>
    </xf>
    <xf numFmtId="0" fontId="86" fillId="0" borderId="0" xfId="0" applyFont="1" applyFill="1" applyBorder="1">
      <alignment vertical="center"/>
    </xf>
    <xf numFmtId="0" fontId="0" fillId="0" borderId="2" xfId="0" applyFill="1" applyBorder="1">
      <alignment vertical="center"/>
    </xf>
    <xf numFmtId="281" fontId="72" fillId="0" borderId="2" xfId="0" applyNumberFormat="1" applyFont="1" applyFill="1" applyBorder="1" applyAlignment="1">
      <alignment horizontal="right" vertical="center"/>
    </xf>
    <xf numFmtId="0" fontId="72" fillId="0" borderId="2" xfId="0" applyFont="1" applyFill="1" applyBorder="1" applyAlignment="1">
      <alignment horizontal="center" vertical="center"/>
    </xf>
    <xf numFmtId="0" fontId="135" fillId="0" borderId="0" xfId="0" applyFont="1" applyFill="1" applyBorder="1" applyAlignment="1">
      <alignment vertical="distributed"/>
    </xf>
    <xf numFmtId="225" fontId="67" fillId="0" borderId="2" xfId="0" applyNumberFormat="1" applyFont="1" applyFill="1" applyBorder="1" applyAlignment="1" applyProtection="1">
      <alignment horizontal="center" vertical="center"/>
    </xf>
    <xf numFmtId="256" fontId="72" fillId="0" borderId="2" xfId="0" applyNumberFormat="1" applyFont="1" applyFill="1" applyBorder="1" applyAlignment="1">
      <alignment horizontal="right" vertical="center"/>
    </xf>
    <xf numFmtId="0" fontId="1" fillId="0" borderId="0" xfId="0" applyFont="1" applyFill="1" applyBorder="1">
      <alignment vertical="center"/>
    </xf>
    <xf numFmtId="281" fontId="1" fillId="0" borderId="0" xfId="0" applyNumberFormat="1" applyFont="1" applyFill="1" applyBorder="1" applyAlignment="1">
      <alignment horizontal="right"/>
    </xf>
    <xf numFmtId="224" fontId="67" fillId="0" borderId="2" xfId="0" applyNumberFormat="1" applyFont="1" applyFill="1" applyBorder="1" applyAlignment="1" applyProtection="1">
      <alignment horizontal="right" vertical="center"/>
    </xf>
    <xf numFmtId="225" fontId="67" fillId="0" borderId="2" xfId="0" applyNumberFormat="1" applyFont="1" applyFill="1" applyBorder="1" applyAlignment="1" applyProtection="1">
      <alignment horizontal="right" vertical="center"/>
    </xf>
    <xf numFmtId="0" fontId="36" fillId="0" borderId="0" xfId="0" applyFont="1" applyAlignment="1">
      <alignment vertical="center"/>
    </xf>
    <xf numFmtId="0" fontId="0" fillId="0" borderId="0" xfId="0" applyFont="1" applyAlignment="1"/>
    <xf numFmtId="0" fontId="67" fillId="0" borderId="35" xfId="0" applyNumberFormat="1" applyFont="1" applyFill="1" applyBorder="1" applyAlignment="1" applyProtection="1">
      <alignment vertical="center"/>
    </xf>
    <xf numFmtId="0" fontId="67" fillId="0" borderId="2" xfId="0" applyNumberFormat="1" applyFont="1" applyFill="1" applyBorder="1" applyAlignment="1" applyProtection="1">
      <alignment horizontal="center" vertical="center"/>
    </xf>
    <xf numFmtId="0" fontId="67" fillId="0" borderId="2" xfId="0" applyNumberFormat="1" applyFont="1" applyFill="1" applyBorder="1" applyAlignment="1" applyProtection="1">
      <alignment vertical="center"/>
    </xf>
    <xf numFmtId="0" fontId="67" fillId="0" borderId="36" xfId="0" applyNumberFormat="1" applyFont="1" applyFill="1" applyBorder="1" applyAlignment="1" applyProtection="1">
      <alignment vertical="center"/>
    </xf>
    <xf numFmtId="282" fontId="67" fillId="0" borderId="2" xfId="0" applyNumberFormat="1" applyFont="1" applyFill="1" applyBorder="1" applyAlignment="1" applyProtection="1">
      <alignment vertical="center"/>
    </xf>
    <xf numFmtId="3" fontId="67" fillId="0" borderId="2" xfId="0" applyNumberFormat="1" applyFont="1" applyFill="1" applyBorder="1" applyAlignment="1" applyProtection="1">
      <alignment vertical="center"/>
    </xf>
    <xf numFmtId="0" fontId="72" fillId="0" borderId="0" xfId="0" applyFont="1" applyFill="1" applyBorder="1" applyAlignment="1">
      <alignment horizontal="center" vertical="center"/>
    </xf>
    <xf numFmtId="256" fontId="72" fillId="0" borderId="0" xfId="0" applyNumberFormat="1" applyFont="1" applyFill="1" applyBorder="1" applyAlignment="1">
      <alignment horizontal="right" vertical="center"/>
    </xf>
    <xf numFmtId="281" fontId="72" fillId="0" borderId="0" xfId="0" applyNumberFormat="1" applyFont="1" applyFill="1" applyBorder="1" applyAlignment="1">
      <alignment horizontal="right" vertical="center"/>
    </xf>
    <xf numFmtId="0" fontId="17" fillId="0" borderId="35" xfId="0" applyNumberFormat="1" applyFont="1" applyFill="1" applyBorder="1" applyAlignment="1" applyProtection="1">
      <alignment vertical="center"/>
    </xf>
    <xf numFmtId="0" fontId="72" fillId="0" borderId="2" xfId="0" applyFont="1" applyFill="1" applyBorder="1" applyAlignment="1">
      <alignment horizontal="left" vertical="center"/>
    </xf>
    <xf numFmtId="177" fontId="67" fillId="0" borderId="0" xfId="3308" applyNumberFormat="1" applyFont="1" applyFill="1" applyAlignment="1">
      <alignment horizontal="right" vertical="center"/>
    </xf>
    <xf numFmtId="37" fontId="129" fillId="0" borderId="0" xfId="3579" applyNumberFormat="1" applyFont="1" applyFill="1" applyBorder="1" applyAlignment="1" applyProtection="1">
      <alignment horizontal="left" vertical="center"/>
    </xf>
    <xf numFmtId="41" fontId="41" fillId="0" borderId="0" xfId="3426" applyFont="1" applyFill="1" applyBorder="1" applyAlignment="1" applyProtection="1">
      <alignment horizontal="centerContinuous" vertical="center"/>
    </xf>
    <xf numFmtId="37" fontId="41" fillId="0" borderId="0" xfId="3579" applyNumberFormat="1" applyFont="1" applyFill="1" applyBorder="1" applyAlignment="1" applyProtection="1">
      <alignment horizontal="centerContinuous" vertical="center"/>
    </xf>
    <xf numFmtId="281" fontId="17" fillId="0" borderId="0" xfId="0" applyNumberFormat="1" applyFont="1" applyFill="1" applyBorder="1" applyAlignment="1">
      <alignment horizontal="right"/>
    </xf>
    <xf numFmtId="37" fontId="41" fillId="0" borderId="0" xfId="3579" applyNumberFormat="1" applyFont="1" applyFill="1" applyBorder="1" applyAlignment="1" applyProtection="1">
      <alignment horizontal="right" vertical="center"/>
    </xf>
    <xf numFmtId="225" fontId="41" fillId="0" borderId="0" xfId="3426" applyNumberFormat="1" applyFont="1" applyFill="1" applyBorder="1" applyAlignment="1" applyProtection="1">
      <alignment horizontal="center" vertical="center"/>
    </xf>
    <xf numFmtId="37" fontId="41" fillId="0" borderId="0" xfId="3579" applyNumberFormat="1" applyFont="1" applyFill="1" applyBorder="1" applyAlignment="1" applyProtection="1">
      <alignment horizontal="left" vertical="center"/>
    </xf>
    <xf numFmtId="37" fontId="41" fillId="0" borderId="0" xfId="3579" applyNumberFormat="1" applyFont="1" applyFill="1" applyBorder="1" applyAlignment="1" applyProtection="1">
      <alignment horizontal="center" vertical="center"/>
    </xf>
    <xf numFmtId="41" fontId="41" fillId="0" borderId="0" xfId="3426" applyFont="1" applyFill="1" applyBorder="1" applyAlignment="1" applyProtection="1">
      <alignment horizontal="center" vertical="center"/>
    </xf>
    <xf numFmtId="37" fontId="36" fillId="0" borderId="0" xfId="3579" applyNumberFormat="1" applyFont="1" applyFill="1" applyBorder="1" applyAlignment="1" applyProtection="1">
      <alignment horizontal="left" vertical="center"/>
    </xf>
    <xf numFmtId="41" fontId="36" fillId="0" borderId="0" xfId="3426" applyFont="1" applyFill="1" applyBorder="1" applyAlignment="1" applyProtection="1">
      <alignment horizontal="center" vertical="center"/>
    </xf>
    <xf numFmtId="37" fontId="36" fillId="0" borderId="0" xfId="3579" applyNumberFormat="1" applyFont="1" applyFill="1" applyBorder="1" applyAlignment="1" applyProtection="1">
      <alignment horizontal="center" vertical="center"/>
    </xf>
    <xf numFmtId="37" fontId="67" fillId="0" borderId="0" xfId="3579" applyNumberFormat="1" applyFont="1" applyFill="1" applyBorder="1" applyAlignment="1" applyProtection="1">
      <alignment horizontal="center" vertical="center"/>
    </xf>
    <xf numFmtId="37" fontId="36" fillId="0" borderId="2" xfId="3579" applyNumberFormat="1" applyFont="1" applyFill="1" applyBorder="1" applyAlignment="1" applyProtection="1">
      <alignment horizontal="center" vertical="center"/>
    </xf>
    <xf numFmtId="37" fontId="36" fillId="0" borderId="2" xfId="3578" applyNumberFormat="1" applyFont="1" applyFill="1" applyBorder="1" applyAlignment="1">
      <alignment horizontal="left" vertical="center"/>
    </xf>
    <xf numFmtId="37" fontId="36" fillId="0" borderId="2" xfId="3578" applyNumberFormat="1" applyFont="1" applyFill="1" applyBorder="1" applyAlignment="1">
      <alignment horizontal="center" vertical="center"/>
    </xf>
    <xf numFmtId="37" fontId="36" fillId="0" borderId="0" xfId="3578" applyNumberFormat="1" applyFont="1" applyFill="1" applyBorder="1" applyAlignment="1">
      <alignment horizontal="left" vertical="center"/>
    </xf>
    <xf numFmtId="37" fontId="36" fillId="0" borderId="0" xfId="3578" applyNumberFormat="1" applyFont="1" applyFill="1" applyBorder="1" applyAlignment="1">
      <alignment horizontal="center" vertical="center"/>
    </xf>
    <xf numFmtId="0" fontId="36" fillId="0" borderId="0" xfId="0" applyFont="1" applyFill="1" applyBorder="1">
      <alignment vertical="center"/>
    </xf>
    <xf numFmtId="41" fontId="36" fillId="0" borderId="0" xfId="3308" applyFont="1" applyFill="1" applyBorder="1">
      <alignment vertical="center"/>
    </xf>
    <xf numFmtId="37" fontId="36" fillId="0" borderId="2" xfId="3579" applyNumberFormat="1" applyFont="1" applyFill="1" applyBorder="1" applyAlignment="1" applyProtection="1">
      <alignment horizontal="distributed" vertical="center"/>
    </xf>
    <xf numFmtId="225" fontId="36" fillId="0" borderId="2" xfId="3426" applyNumberFormat="1" applyFont="1" applyFill="1" applyBorder="1" applyAlignment="1" applyProtection="1">
      <alignment horizontal="center" vertical="center"/>
    </xf>
    <xf numFmtId="41" fontId="66" fillId="0" borderId="2" xfId="3308" applyNumberFormat="1" applyFont="1" applyBorder="1">
      <alignment vertical="center"/>
    </xf>
    <xf numFmtId="10" fontId="3" fillId="0" borderId="0" xfId="3278" applyNumberFormat="1" applyFont="1">
      <alignment vertical="center"/>
    </xf>
    <xf numFmtId="41" fontId="69" fillId="0" borderId="0" xfId="3308" applyFont="1">
      <alignment vertical="center"/>
    </xf>
    <xf numFmtId="235" fontId="69" fillId="0" borderId="0" xfId="3308" applyNumberFormat="1" applyFont="1">
      <alignment vertical="center"/>
    </xf>
    <xf numFmtId="41" fontId="69" fillId="0" borderId="0" xfId="3308" applyFont="1" applyAlignment="1">
      <alignment horizontal="center" vertical="center"/>
    </xf>
    <xf numFmtId="0" fontId="71" fillId="0" borderId="37" xfId="3592" applyFont="1" applyBorder="1" applyAlignment="1">
      <alignment vertical="center"/>
    </xf>
    <xf numFmtId="0" fontId="71" fillId="0" borderId="38" xfId="3592" applyFont="1" applyBorder="1" applyAlignment="1">
      <alignment vertical="center"/>
    </xf>
    <xf numFmtId="0" fontId="71" fillId="0" borderId="38" xfId="3552" applyFont="1" applyBorder="1" applyAlignment="1">
      <alignment vertical="center"/>
    </xf>
    <xf numFmtId="0" fontId="71" fillId="0" borderId="38" xfId="3592" applyFont="1" applyBorder="1" applyAlignment="1">
      <alignment horizontal="center" vertical="center"/>
    </xf>
    <xf numFmtId="0" fontId="71" fillId="0" borderId="39" xfId="3592" applyFont="1" applyBorder="1" applyAlignment="1">
      <alignment horizontal="center" vertical="center"/>
    </xf>
    <xf numFmtId="0" fontId="1" fillId="0" borderId="0" xfId="3592" applyFont="1"/>
    <xf numFmtId="0" fontId="71" fillId="0" borderId="40" xfId="3592" applyFont="1" applyBorder="1" applyAlignment="1">
      <alignment vertical="center"/>
    </xf>
    <xf numFmtId="0" fontId="71" fillId="0" borderId="0" xfId="3592" applyFont="1" applyBorder="1" applyAlignment="1">
      <alignment vertical="center"/>
    </xf>
    <xf numFmtId="0" fontId="71" fillId="0" borderId="0" xfId="3552" applyFont="1" applyBorder="1" applyAlignment="1">
      <alignment vertical="center"/>
    </xf>
    <xf numFmtId="0" fontId="71" fillId="0" borderId="0" xfId="3592" applyFont="1" applyBorder="1" applyAlignment="1">
      <alignment horizontal="center" vertical="center"/>
    </xf>
    <xf numFmtId="0" fontId="71" fillId="0" borderId="41" xfId="3592" applyFont="1" applyBorder="1" applyAlignment="1">
      <alignment horizontal="center" vertical="center"/>
    </xf>
    <xf numFmtId="0" fontId="152" fillId="0" borderId="40" xfId="3592" applyFont="1" applyBorder="1" applyAlignment="1">
      <alignment horizontal="center" vertical="center"/>
    </xf>
    <xf numFmtId="0" fontId="152" fillId="0" borderId="0" xfId="3592" applyFont="1" applyBorder="1" applyAlignment="1">
      <alignment horizontal="center" vertical="center"/>
    </xf>
    <xf numFmtId="0" fontId="152" fillId="0" borderId="0" xfId="3592" applyFont="1" applyBorder="1" applyAlignment="1">
      <alignment horizontal="center" vertical="center" wrapText="1"/>
    </xf>
    <xf numFmtId="0" fontId="152" fillId="0" borderId="41" xfId="3592" applyFont="1" applyBorder="1" applyAlignment="1">
      <alignment horizontal="center" vertical="center"/>
    </xf>
    <xf numFmtId="0" fontId="153" fillId="0" borderId="40" xfId="3592" applyFont="1" applyBorder="1" applyAlignment="1">
      <alignment horizontal="center" vertical="center" wrapText="1" shrinkToFit="1"/>
    </xf>
    <xf numFmtId="0" fontId="153" fillId="0" borderId="0" xfId="3592" applyFont="1" applyBorder="1" applyAlignment="1">
      <alignment horizontal="center" vertical="center" wrapText="1" shrinkToFit="1"/>
    </xf>
    <xf numFmtId="0" fontId="153" fillId="0" borderId="41" xfId="3592" applyFont="1" applyBorder="1" applyAlignment="1">
      <alignment horizontal="center" vertical="center" wrapText="1" shrinkToFit="1"/>
    </xf>
    <xf numFmtId="0" fontId="154" fillId="0" borderId="0" xfId="3593" applyFont="1" applyAlignment="1">
      <alignment vertical="center"/>
    </xf>
    <xf numFmtId="0" fontId="154" fillId="0" borderId="41" xfId="3593" applyFont="1" applyBorder="1" applyAlignment="1">
      <alignment vertical="center"/>
    </xf>
    <xf numFmtId="0" fontId="153" fillId="0" borderId="0" xfId="3592" applyFont="1" applyBorder="1" applyAlignment="1">
      <alignment horizontal="left" vertical="center"/>
    </xf>
    <xf numFmtId="0" fontId="153" fillId="0" borderId="40" xfId="3592" applyFont="1" applyBorder="1" applyAlignment="1">
      <alignment horizontal="center" vertical="center"/>
    </xf>
    <xf numFmtId="0" fontId="153" fillId="0" borderId="0" xfId="3592" applyFont="1" applyBorder="1" applyAlignment="1">
      <alignment horizontal="center" vertical="center"/>
    </xf>
    <xf numFmtId="0" fontId="153" fillId="0" borderId="41" xfId="3592" applyFont="1" applyBorder="1" applyAlignment="1">
      <alignment horizontal="center" vertical="center"/>
    </xf>
    <xf numFmtId="6" fontId="73" fillId="0" borderId="46" xfId="3592" applyNumberFormat="1" applyFont="1" applyBorder="1" applyAlignment="1">
      <alignment horizontal="center" vertical="center"/>
    </xf>
    <xf numFmtId="0" fontId="155" fillId="0" borderId="36" xfId="3592" applyFont="1" applyBorder="1" applyAlignment="1">
      <alignment horizontal="center" vertical="center"/>
    </xf>
    <xf numFmtId="0" fontId="157" fillId="0" borderId="40" xfId="3592" applyFont="1" applyBorder="1" applyAlignment="1">
      <alignment vertical="center"/>
    </xf>
    <xf numFmtId="0" fontId="157" fillId="0" borderId="0" xfId="3592" applyFont="1" applyBorder="1" applyAlignment="1">
      <alignment vertical="center"/>
    </xf>
    <xf numFmtId="0" fontId="43" fillId="0" borderId="0" xfId="3592" applyFont="1" applyBorder="1" applyAlignment="1">
      <alignment vertical="center"/>
    </xf>
    <xf numFmtId="0" fontId="1" fillId="0" borderId="0" xfId="3592" applyFont="1" applyAlignment="1"/>
    <xf numFmtId="0" fontId="153" fillId="0" borderId="0" xfId="3592" applyFont="1" applyBorder="1" applyAlignment="1">
      <alignment vertical="center"/>
    </xf>
    <xf numFmtId="0" fontId="1" fillId="0" borderId="0" xfId="3592" applyFont="1" applyBorder="1" applyAlignment="1"/>
    <xf numFmtId="0" fontId="158" fillId="0" borderId="0" xfId="3592" applyFont="1" applyBorder="1" applyAlignment="1">
      <alignment horizontal="left" vertical="center"/>
    </xf>
    <xf numFmtId="0" fontId="159" fillId="0" borderId="0" xfId="3592" applyFont="1" applyBorder="1" applyAlignment="1">
      <alignment vertical="center"/>
    </xf>
    <xf numFmtId="0" fontId="153" fillId="0" borderId="41" xfId="3592" applyFont="1" applyBorder="1" applyAlignment="1">
      <alignment vertical="center"/>
    </xf>
    <xf numFmtId="0" fontId="1" fillId="0" borderId="40" xfId="3592" applyFont="1" applyBorder="1" applyAlignment="1"/>
    <xf numFmtId="0" fontId="73" fillId="0" borderId="0" xfId="3595" applyFont="1" applyAlignment="1">
      <alignment vertical="center"/>
    </xf>
    <xf numFmtId="0" fontId="1" fillId="0" borderId="41" xfId="3592" applyFont="1" applyBorder="1" applyAlignment="1"/>
    <xf numFmtId="0" fontId="73" fillId="0" borderId="0" xfId="3592" applyFont="1" applyAlignment="1">
      <alignment vertical="center"/>
    </xf>
    <xf numFmtId="0" fontId="73" fillId="0" borderId="0" xfId="3595" applyFont="1" applyAlignment="1">
      <alignment vertical="center" shrinkToFit="1"/>
    </xf>
    <xf numFmtId="0" fontId="1" fillId="0" borderId="49" xfId="3592" applyFont="1" applyBorder="1" applyAlignment="1"/>
    <xf numFmtId="0" fontId="1" fillId="0" borderId="19" xfId="3592" applyFont="1" applyBorder="1" applyAlignment="1"/>
    <xf numFmtId="0" fontId="1" fillId="0" borderId="50" xfId="3592" applyFont="1" applyBorder="1" applyAlignment="1"/>
    <xf numFmtId="0" fontId="1" fillId="0" borderId="38" xfId="3592" applyFont="1" applyBorder="1"/>
    <xf numFmtId="41" fontId="41" fillId="0" borderId="22" xfId="3308" applyFont="1" applyBorder="1" applyAlignment="1">
      <alignment vertical="center"/>
    </xf>
    <xf numFmtId="41" fontId="36" fillId="17" borderId="17" xfId="3308" applyFont="1" applyFill="1" applyBorder="1">
      <alignment vertical="center"/>
    </xf>
    <xf numFmtId="41" fontId="36" fillId="17" borderId="9" xfId="3308" applyFont="1" applyFill="1" applyBorder="1">
      <alignment vertical="center"/>
    </xf>
    <xf numFmtId="6" fontId="155" fillId="0" borderId="63" xfId="3596" applyNumberFormat="1" applyFont="1" applyBorder="1" applyAlignment="1">
      <alignment horizontal="center" vertical="center"/>
    </xf>
    <xf numFmtId="0" fontId="1" fillId="0" borderId="40" xfId="3592" applyNumberFormat="1" applyFont="1" applyBorder="1" applyAlignment="1"/>
    <xf numFmtId="0" fontId="73" fillId="0" borderId="0" xfId="3595" applyNumberFormat="1" applyFont="1" applyAlignment="1">
      <alignment vertical="center"/>
    </xf>
    <xf numFmtId="0" fontId="1" fillId="0" borderId="0" xfId="3592" applyNumberFormat="1" applyFont="1" applyBorder="1" applyAlignment="1"/>
    <xf numFmtId="0" fontId="73" fillId="0" borderId="0" xfId="3595" quotePrefix="1" applyNumberFormat="1" applyFont="1" applyAlignment="1">
      <alignment horizontal="center" vertical="center"/>
    </xf>
    <xf numFmtId="0" fontId="73" fillId="0" borderId="0" xfId="3595" applyNumberFormat="1" applyFont="1" applyAlignment="1">
      <alignment horizontal="center" vertical="center"/>
    </xf>
    <xf numFmtId="214" fontId="129" fillId="36" borderId="2" xfId="0" applyNumberFormat="1" applyFont="1" applyFill="1" applyBorder="1" applyAlignment="1">
      <alignment horizontal="center" vertical="center"/>
    </xf>
    <xf numFmtId="41" fontId="41" fillId="36" borderId="2" xfId="3308" applyFont="1" applyFill="1" applyBorder="1" applyAlignment="1">
      <alignment horizontal="center" vertical="center"/>
    </xf>
    <xf numFmtId="216" fontId="130" fillId="36" borderId="2" xfId="3308" applyNumberFormat="1" applyFont="1" applyFill="1" applyBorder="1" applyAlignment="1">
      <alignment horizontal="center" vertical="center"/>
    </xf>
    <xf numFmtId="177" fontId="130" fillId="36" borderId="2" xfId="3308" applyNumberFormat="1" applyFont="1" applyFill="1" applyBorder="1" applyAlignment="1">
      <alignment horizontal="center" vertical="center"/>
    </xf>
    <xf numFmtId="180" fontId="130" fillId="36" borderId="2" xfId="3308" applyNumberFormat="1" applyFont="1" applyFill="1" applyBorder="1" applyAlignment="1">
      <alignment horizontal="center" vertical="center"/>
    </xf>
    <xf numFmtId="179" fontId="130" fillId="36" borderId="2" xfId="3308" applyNumberFormat="1" applyFont="1" applyFill="1" applyBorder="1" applyAlignment="1">
      <alignment horizontal="center" vertical="center"/>
    </xf>
    <xf numFmtId="213" fontId="66" fillId="29" borderId="2" xfId="0" applyNumberFormat="1" applyFont="1" applyFill="1" applyBorder="1" applyAlignment="1">
      <alignment horizontal="left" vertical="center"/>
    </xf>
    <xf numFmtId="176" fontId="66" fillId="29" borderId="2" xfId="0" applyNumberFormat="1" applyFont="1" applyFill="1" applyBorder="1" applyAlignment="1">
      <alignment horizontal="center" vertical="center" shrinkToFit="1"/>
    </xf>
    <xf numFmtId="41" fontId="66" fillId="29" borderId="2" xfId="0" applyNumberFormat="1" applyFont="1" applyFill="1" applyBorder="1" applyAlignment="1">
      <alignment horizontal="center" vertical="center"/>
    </xf>
    <xf numFmtId="218" fontId="66" fillId="29" borderId="2" xfId="0" applyNumberFormat="1" applyFont="1" applyFill="1" applyBorder="1" applyAlignment="1">
      <alignment horizontal="left" vertical="center" shrinkToFit="1"/>
    </xf>
    <xf numFmtId="214" fontId="66" fillId="29" borderId="2" xfId="3425" applyNumberFormat="1" applyFont="1" applyFill="1" applyBorder="1" applyAlignment="1">
      <alignment horizontal="right" vertical="center" shrinkToFit="1"/>
    </xf>
    <xf numFmtId="220" fontId="66" fillId="29" borderId="2" xfId="3425" applyNumberFormat="1" applyFont="1" applyFill="1" applyBorder="1" applyAlignment="1">
      <alignment horizontal="right" vertical="center"/>
    </xf>
    <xf numFmtId="214" fontId="66" fillId="29" borderId="2" xfId="3576" applyNumberFormat="1" applyFont="1" applyFill="1" applyBorder="1" applyAlignment="1">
      <alignment horizontal="right" vertical="center"/>
    </xf>
    <xf numFmtId="214" fontId="66" fillId="29" borderId="2" xfId="3425" applyNumberFormat="1" applyFont="1" applyFill="1" applyBorder="1" applyAlignment="1">
      <alignment horizontal="right" vertical="center"/>
    </xf>
    <xf numFmtId="212" fontId="131" fillId="29" borderId="2" xfId="3308" applyNumberFormat="1" applyFont="1" applyFill="1" applyBorder="1" applyAlignment="1">
      <alignment horizontal="center" vertical="center" shrinkToFit="1"/>
    </xf>
    <xf numFmtId="0" fontId="43" fillId="36" borderId="2" xfId="0" applyFont="1" applyFill="1" applyBorder="1" applyAlignment="1">
      <alignment horizontal="center" vertical="center"/>
    </xf>
    <xf numFmtId="281" fontId="134" fillId="36" borderId="2" xfId="0" applyNumberFormat="1" applyFont="1" applyFill="1" applyBorder="1" applyAlignment="1">
      <alignment horizontal="center" vertical="distributed"/>
    </xf>
    <xf numFmtId="37" fontId="36" fillId="37" borderId="2" xfId="3579" applyNumberFormat="1" applyFont="1" applyFill="1" applyBorder="1" applyAlignment="1" applyProtection="1">
      <alignment horizontal="center" vertical="center"/>
    </xf>
    <xf numFmtId="41" fontId="36" fillId="37" borderId="2" xfId="3426" applyFont="1" applyFill="1" applyBorder="1" applyAlignment="1" applyProtection="1">
      <alignment horizontal="center" vertical="center"/>
    </xf>
    <xf numFmtId="0" fontId="155" fillId="36" borderId="44" xfId="3592" applyFont="1" applyFill="1" applyBorder="1" applyAlignment="1">
      <alignment horizontal="center" vertical="center"/>
    </xf>
    <xf numFmtId="214" fontId="132" fillId="0" borderId="2" xfId="0" applyNumberFormat="1" applyFont="1" applyFill="1" applyBorder="1" applyAlignment="1" applyProtection="1">
      <alignment vertical="center"/>
    </xf>
    <xf numFmtId="178" fontId="66" fillId="0" borderId="2" xfId="3308" applyNumberFormat="1" applyFont="1" applyFill="1" applyBorder="1" applyAlignment="1">
      <alignment horizontal="center" vertical="center" shrinkToFit="1"/>
    </xf>
    <xf numFmtId="49" fontId="133" fillId="0" borderId="18" xfId="0" applyNumberFormat="1" applyFont="1" applyFill="1" applyBorder="1" applyAlignment="1">
      <alignment horizontal="left" vertical="center" shrinkToFit="1"/>
    </xf>
    <xf numFmtId="0" fontId="69" fillId="0" borderId="18" xfId="0" applyNumberFormat="1" applyFont="1" applyFill="1" applyBorder="1" applyAlignment="1" applyProtection="1">
      <alignment horizontal="center" vertical="center"/>
    </xf>
    <xf numFmtId="49" fontId="133" fillId="0" borderId="18" xfId="0" applyNumberFormat="1" applyFont="1" applyFill="1" applyBorder="1" applyAlignment="1">
      <alignment horizontal="center" vertical="center"/>
    </xf>
    <xf numFmtId="41" fontId="133" fillId="0" borderId="18" xfId="3308" applyFont="1" applyFill="1" applyBorder="1" applyAlignment="1">
      <alignment horizontal="center" vertical="center"/>
    </xf>
    <xf numFmtId="41" fontId="133" fillId="0" borderId="18" xfId="3308" applyFont="1" applyFill="1" applyBorder="1" applyAlignment="1">
      <alignment horizontal="right" vertical="center"/>
    </xf>
    <xf numFmtId="41" fontId="132" fillId="0" borderId="18" xfId="3308" applyFont="1" applyFill="1" applyBorder="1" applyAlignment="1">
      <alignment horizontal="right" vertical="center"/>
    </xf>
    <xf numFmtId="41" fontId="132" fillId="0" borderId="18" xfId="3308" applyFont="1" applyFill="1" applyBorder="1" applyAlignment="1">
      <alignment horizontal="center" vertical="center"/>
    </xf>
    <xf numFmtId="0" fontId="117" fillId="36" borderId="2" xfId="0" applyNumberFormat="1" applyFont="1" applyFill="1" applyBorder="1" applyAlignment="1" applyProtection="1">
      <alignment horizontal="center" vertical="center"/>
    </xf>
    <xf numFmtId="41" fontId="129" fillId="0" borderId="0" xfId="3426" applyFont="1" applyFill="1" applyBorder="1" applyAlignment="1" applyProtection="1">
      <alignment horizontal="centerContinuous" vertical="center"/>
    </xf>
    <xf numFmtId="37" fontId="129" fillId="0" borderId="0" xfId="3579" applyNumberFormat="1" applyFont="1" applyFill="1" applyBorder="1" applyAlignment="1" applyProtection="1">
      <alignment horizontal="centerContinuous" vertical="center"/>
    </xf>
    <xf numFmtId="0" fontId="183" fillId="0" borderId="0" xfId="0" applyFont="1" applyAlignment="1">
      <alignment vertical="center"/>
    </xf>
    <xf numFmtId="0" fontId="185" fillId="0" borderId="0" xfId="0" applyFont="1">
      <alignment vertical="center"/>
    </xf>
    <xf numFmtId="6" fontId="155" fillId="0" borderId="64" xfId="3596" applyNumberFormat="1" applyFont="1" applyBorder="1" applyAlignment="1">
      <alignment horizontal="center" vertical="center"/>
    </xf>
    <xf numFmtId="6" fontId="155" fillId="0" borderId="66" xfId="3596" applyNumberFormat="1" applyFont="1" applyBorder="1" applyAlignment="1">
      <alignment horizontal="center" vertical="center"/>
    </xf>
    <xf numFmtId="41" fontId="189" fillId="0" borderId="2" xfId="3308" applyFont="1" applyBorder="1" applyAlignment="1">
      <alignment horizontal="center" vertical="center"/>
    </xf>
    <xf numFmtId="41" fontId="190" fillId="0" borderId="2" xfId="3308" applyFont="1" applyBorder="1">
      <alignment vertical="center"/>
    </xf>
    <xf numFmtId="41" fontId="190" fillId="0" borderId="2" xfId="3308" applyFont="1" applyBorder="1" applyAlignment="1">
      <alignment vertical="center" shrinkToFit="1"/>
    </xf>
    <xf numFmtId="41" fontId="189" fillId="0" borderId="2" xfId="3308" applyFont="1" applyBorder="1">
      <alignment vertical="center"/>
    </xf>
    <xf numFmtId="41" fontId="191" fillId="0" borderId="2" xfId="3308" applyFont="1" applyBorder="1">
      <alignment vertical="center"/>
    </xf>
    <xf numFmtId="0" fontId="15" fillId="0" borderId="33" xfId="3599">
      <alignment horizontal="center"/>
    </xf>
    <xf numFmtId="177" fontId="36" fillId="29" borderId="2" xfId="3308" applyNumberFormat="1" applyFont="1" applyFill="1" applyBorder="1">
      <alignment vertical="center"/>
    </xf>
    <xf numFmtId="214" fontId="66" fillId="29" borderId="2" xfId="0" applyNumberFormat="1" applyFont="1" applyFill="1" applyBorder="1" applyAlignment="1">
      <alignment horizontal="right" vertical="center" shrinkToFit="1"/>
    </xf>
    <xf numFmtId="223" fontId="67" fillId="29" borderId="2" xfId="0" applyNumberFormat="1" applyFont="1" applyFill="1" applyBorder="1" applyAlignment="1" applyProtection="1">
      <alignment vertical="center"/>
    </xf>
    <xf numFmtId="224" fontId="67" fillId="29" borderId="2" xfId="0" applyNumberFormat="1" applyFont="1" applyFill="1" applyBorder="1" applyAlignment="1" applyProtection="1">
      <alignment vertical="center"/>
    </xf>
    <xf numFmtId="215" fontId="67" fillId="29" borderId="2" xfId="0" applyNumberFormat="1" applyFont="1" applyFill="1" applyBorder="1" applyAlignment="1" applyProtection="1">
      <alignment vertical="center"/>
    </xf>
    <xf numFmtId="0" fontId="72" fillId="29" borderId="2" xfId="0" applyFont="1" applyFill="1" applyBorder="1" applyAlignment="1">
      <alignment horizontal="center" vertical="center"/>
    </xf>
    <xf numFmtId="281" fontId="72" fillId="29" borderId="2" xfId="0" applyNumberFormat="1" applyFont="1" applyFill="1" applyBorder="1" applyAlignment="1">
      <alignment horizontal="right" vertical="center"/>
    </xf>
    <xf numFmtId="283" fontId="72" fillId="29" borderId="2" xfId="0" applyNumberFormat="1" applyFont="1" applyFill="1" applyBorder="1" applyAlignment="1">
      <alignment horizontal="right" vertical="center"/>
    </xf>
    <xf numFmtId="41" fontId="133" fillId="29" borderId="18" xfId="3308" applyFont="1" applyFill="1" applyBorder="1" applyAlignment="1">
      <alignment horizontal="right" vertical="center"/>
    </xf>
    <xf numFmtId="41" fontId="132" fillId="29" borderId="18" xfId="3308" applyFont="1" applyFill="1" applyBorder="1" applyAlignment="1">
      <alignment horizontal="right" vertical="center"/>
    </xf>
    <xf numFmtId="41" fontId="132" fillId="29" borderId="18" xfId="3308" applyFont="1" applyFill="1" applyBorder="1">
      <alignment vertical="center"/>
    </xf>
    <xf numFmtId="41" fontId="132" fillId="29" borderId="2" xfId="3308" applyFont="1" applyFill="1" applyBorder="1" applyAlignment="1">
      <alignment horizontal="right" vertical="center"/>
    </xf>
    <xf numFmtId="221" fontId="192" fillId="0" borderId="0" xfId="3308" applyNumberFormat="1" applyFont="1" applyFill="1" applyAlignment="1">
      <alignment horizontal="right" vertical="center"/>
    </xf>
    <xf numFmtId="214" fontId="67" fillId="29" borderId="2" xfId="0" applyNumberFormat="1" applyFont="1" applyFill="1" applyBorder="1">
      <alignment vertical="center"/>
    </xf>
    <xf numFmtId="0" fontId="181" fillId="0" borderId="2" xfId="3597" applyFont="1" applyBorder="1" applyAlignment="1">
      <alignment horizontal="right" vertical="center" indent="2"/>
    </xf>
    <xf numFmtId="0" fontId="73" fillId="0" borderId="2" xfId="3595" applyFont="1" applyBorder="1" applyAlignment="1">
      <alignment horizontal="center" vertical="center"/>
    </xf>
    <xf numFmtId="0" fontId="73" fillId="0" borderId="60" xfId="3592" applyFont="1" applyBorder="1" applyAlignment="1">
      <alignment horizontal="center" vertical="center" wrapText="1"/>
    </xf>
    <xf numFmtId="0" fontId="73" fillId="0" borderId="14" xfId="3592" applyFont="1" applyBorder="1" applyAlignment="1">
      <alignment horizontal="center" vertical="center" wrapText="1"/>
    </xf>
    <xf numFmtId="198" fontId="155" fillId="30" borderId="14" xfId="3594" applyNumberFormat="1" applyFont="1" applyFill="1" applyBorder="1" applyAlignment="1">
      <alignment horizontal="distributed" vertical="center" indent="1"/>
    </xf>
    <xf numFmtId="6" fontId="155" fillId="0" borderId="61" xfId="3592" applyNumberFormat="1" applyFont="1" applyBorder="1" applyAlignment="1">
      <alignment horizontal="right" vertical="center" indent="1"/>
    </xf>
    <xf numFmtId="0" fontId="156" fillId="0" borderId="61" xfId="3595" applyBorder="1" applyAlignment="1">
      <alignment horizontal="right" vertical="center" indent="1"/>
    </xf>
    <xf numFmtId="0" fontId="156" fillId="0" borderId="62" xfId="3595" applyBorder="1" applyAlignment="1">
      <alignment horizontal="right" vertical="center" indent="1"/>
    </xf>
    <xf numFmtId="0" fontId="73" fillId="38" borderId="2" xfId="3595" applyNumberFormat="1" applyFont="1" applyFill="1" applyBorder="1" applyAlignment="1">
      <alignment horizontal="center" vertical="center"/>
    </xf>
    <xf numFmtId="0" fontId="73" fillId="0" borderId="2" xfId="3595" applyNumberFormat="1" applyFont="1" applyBorder="1" applyAlignment="1">
      <alignment horizontal="right" vertical="center"/>
    </xf>
    <xf numFmtId="0" fontId="73" fillId="0" borderId="2" xfId="3595" applyNumberFormat="1" applyFont="1" applyBorder="1" applyAlignment="1">
      <alignment horizontal="center" vertical="center"/>
    </xf>
    <xf numFmtId="0" fontId="73" fillId="0" borderId="0" xfId="3595" quotePrefix="1" applyNumberFormat="1" applyFont="1" applyAlignment="1">
      <alignment horizontal="left" vertical="center"/>
    </xf>
    <xf numFmtId="6" fontId="187" fillId="0" borderId="47" xfId="3592" applyNumberFormat="1" applyFont="1" applyBorder="1" applyAlignment="1">
      <alignment horizontal="right" vertical="center" indent="1"/>
    </xf>
    <xf numFmtId="0" fontId="188" fillId="0" borderId="47" xfId="3595" applyFont="1" applyBorder="1" applyAlignment="1">
      <alignment horizontal="right" vertical="center" indent="1"/>
    </xf>
    <xf numFmtId="0" fontId="188" fillId="0" borderId="48" xfId="3595" applyFont="1" applyBorder="1" applyAlignment="1">
      <alignment horizontal="right" vertical="center" indent="1"/>
    </xf>
    <xf numFmtId="198" fontId="187" fillId="30" borderId="33" xfId="3594" applyNumberFormat="1" applyFont="1" applyFill="1" applyBorder="1" applyAlignment="1">
      <alignment horizontal="distributed" vertical="center" indent="1"/>
    </xf>
    <xf numFmtId="0" fontId="186" fillId="0" borderId="65" xfId="3592" applyFont="1" applyBorder="1" applyAlignment="1">
      <alignment horizontal="center" vertical="center" wrapText="1"/>
    </xf>
    <xf numFmtId="0" fontId="186" fillId="0" borderId="47" xfId="3592" applyFont="1" applyBorder="1" applyAlignment="1">
      <alignment horizontal="center" vertical="center" wrapText="1"/>
    </xf>
    <xf numFmtId="0" fontId="186" fillId="0" borderId="48" xfId="3592" applyFont="1" applyBorder="1" applyAlignment="1">
      <alignment horizontal="center" vertical="center" wrapText="1"/>
    </xf>
    <xf numFmtId="0" fontId="182" fillId="0" borderId="40" xfId="3592" applyFont="1" applyBorder="1" applyAlignment="1">
      <alignment horizontal="center" vertical="center" wrapText="1" shrinkToFit="1"/>
    </xf>
    <xf numFmtId="0" fontId="183" fillId="0" borderId="0" xfId="3592" applyFont="1" applyBorder="1" applyAlignment="1">
      <alignment horizontal="center" vertical="center" wrapText="1" shrinkToFit="1"/>
    </xf>
    <xf numFmtId="0" fontId="183" fillId="0" borderId="41" xfId="3592" applyFont="1" applyBorder="1" applyAlignment="1">
      <alignment horizontal="center" vertical="center" wrapText="1" shrinkToFit="1"/>
    </xf>
    <xf numFmtId="0" fontId="155" fillId="36" borderId="42" xfId="3592" applyFont="1" applyFill="1" applyBorder="1" applyAlignment="1">
      <alignment horizontal="center" vertical="center"/>
    </xf>
    <xf numFmtId="0" fontId="155" fillId="36" borderId="43" xfId="3592" applyFont="1" applyFill="1" applyBorder="1" applyAlignment="1">
      <alignment horizontal="center" vertical="center"/>
    </xf>
    <xf numFmtId="0" fontId="155" fillId="0" borderId="45" xfId="3592" applyFont="1" applyBorder="1" applyAlignment="1">
      <alignment horizontal="center" vertical="center"/>
    </xf>
    <xf numFmtId="0" fontId="155" fillId="0" borderId="18" xfId="3592" applyFont="1" applyBorder="1" applyAlignment="1">
      <alignment horizontal="center" vertical="center"/>
    </xf>
    <xf numFmtId="198" fontId="155" fillId="30" borderId="18" xfId="3594" applyNumberFormat="1" applyFont="1" applyFill="1" applyBorder="1" applyAlignment="1">
      <alignment horizontal="distributed" vertical="center" indent="1"/>
    </xf>
    <xf numFmtId="6" fontId="155" fillId="0" borderId="18" xfId="3592" applyNumberFormat="1" applyFont="1" applyBorder="1" applyAlignment="1">
      <alignment horizontal="right" vertical="center" indent="1"/>
    </xf>
    <xf numFmtId="0" fontId="73" fillId="0" borderId="35" xfId="3592" applyFont="1" applyBorder="1" applyAlignment="1">
      <alignment horizontal="center" vertical="center" wrapText="1"/>
    </xf>
    <xf numFmtId="0" fontId="73" fillId="0" borderId="2" xfId="3592" applyFont="1" applyBorder="1" applyAlignment="1">
      <alignment horizontal="center" vertical="center"/>
    </xf>
    <xf numFmtId="6" fontId="155" fillId="0" borderId="17" xfId="3592" applyNumberFormat="1" applyFont="1" applyBorder="1" applyAlignment="1">
      <alignment horizontal="right" vertical="center" indent="1"/>
    </xf>
    <xf numFmtId="6" fontId="155" fillId="0" borderId="9" xfId="3592" applyNumberFormat="1" applyFont="1" applyBorder="1" applyAlignment="1">
      <alignment horizontal="right" vertical="center" indent="1"/>
    </xf>
    <xf numFmtId="198" fontId="155" fillId="30" borderId="3" xfId="3594" applyNumberFormat="1" applyFont="1" applyFill="1" applyBorder="1" applyAlignment="1">
      <alignment horizontal="distributed" vertical="center" indent="1"/>
    </xf>
    <xf numFmtId="198" fontId="155" fillId="30" borderId="17" xfId="3594" applyNumberFormat="1" applyFont="1" applyFill="1" applyBorder="1" applyAlignment="1">
      <alignment horizontal="distributed" vertical="center" indent="1"/>
    </xf>
    <xf numFmtId="198" fontId="155" fillId="30" borderId="9" xfId="3594" applyNumberFormat="1" applyFont="1" applyFill="1" applyBorder="1" applyAlignment="1">
      <alignment horizontal="distributed" vertical="center" indent="1"/>
    </xf>
    <xf numFmtId="0" fontId="156" fillId="0" borderId="17" xfId="3595" applyBorder="1" applyAlignment="1">
      <alignment horizontal="right" vertical="center" indent="1"/>
    </xf>
    <xf numFmtId="0" fontId="156" fillId="0" borderId="9" xfId="3595" applyBorder="1" applyAlignment="1">
      <alignment horizontal="right" vertical="center" indent="1"/>
    </xf>
    <xf numFmtId="0" fontId="73" fillId="0" borderId="14" xfId="3592" applyFont="1" applyBorder="1" applyAlignment="1">
      <alignment horizontal="center" vertical="center"/>
    </xf>
    <xf numFmtId="198" fontId="155" fillId="30" borderId="24" xfId="3594" applyNumberFormat="1" applyFont="1" applyFill="1" applyBorder="1" applyAlignment="1">
      <alignment horizontal="distributed" vertical="center" indent="1"/>
    </xf>
    <xf numFmtId="214" fontId="67" fillId="0" borderId="2" xfId="0" applyNumberFormat="1" applyFont="1" applyFill="1" applyBorder="1" applyAlignment="1">
      <alignment horizontal="center" vertical="center"/>
    </xf>
    <xf numFmtId="214" fontId="129" fillId="36" borderId="2" xfId="0" applyNumberFormat="1" applyFont="1" applyFill="1" applyBorder="1" applyAlignment="1">
      <alignment horizontal="center" vertical="center"/>
    </xf>
    <xf numFmtId="214" fontId="67" fillId="0" borderId="14" xfId="0" applyNumberFormat="1" applyFont="1" applyBorder="1" applyAlignment="1">
      <alignment horizontal="center" vertical="center"/>
    </xf>
    <xf numFmtId="214" fontId="67" fillId="0" borderId="24" xfId="0" applyNumberFormat="1" applyFont="1" applyBorder="1" applyAlignment="1">
      <alignment horizontal="center" vertical="center"/>
    </xf>
    <xf numFmtId="214" fontId="67" fillId="0" borderId="18" xfId="0" applyNumberFormat="1" applyFont="1" applyBorder="1" applyAlignment="1">
      <alignment horizontal="center" vertical="center"/>
    </xf>
    <xf numFmtId="214" fontId="67" fillId="0" borderId="2" xfId="0" applyNumberFormat="1" applyFont="1" applyBorder="1" applyAlignment="1">
      <alignment horizontal="center" vertical="center"/>
    </xf>
    <xf numFmtId="41" fontId="190" fillId="0" borderId="2" xfId="3308" applyFont="1" applyBorder="1" applyAlignment="1">
      <alignment horizontal="left" vertical="center"/>
    </xf>
    <xf numFmtId="214" fontId="36" fillId="29" borderId="2" xfId="0" applyNumberFormat="1" applyFont="1" applyFill="1" applyBorder="1" applyAlignment="1">
      <alignment horizontal="left" vertical="center"/>
    </xf>
    <xf numFmtId="214" fontId="36" fillId="0" borderId="2" xfId="0" applyNumberFormat="1" applyFont="1" applyFill="1" applyBorder="1" applyAlignment="1">
      <alignment horizontal="left" vertical="center"/>
    </xf>
    <xf numFmtId="214" fontId="36" fillId="0" borderId="2" xfId="0" applyNumberFormat="1" applyFont="1" applyBorder="1" applyAlignment="1">
      <alignment horizontal="left" vertical="center"/>
    </xf>
    <xf numFmtId="214" fontId="36" fillId="29" borderId="3" xfId="0" applyNumberFormat="1" applyFont="1" applyFill="1" applyBorder="1" applyAlignment="1">
      <alignment horizontal="left" vertical="center"/>
    </xf>
    <xf numFmtId="214" fontId="36" fillId="29" borderId="17" xfId="0" applyNumberFormat="1" applyFont="1" applyFill="1" applyBorder="1" applyAlignment="1">
      <alignment horizontal="left" vertical="center"/>
    </xf>
    <xf numFmtId="214" fontId="36" fillId="29" borderId="9" xfId="0" applyNumberFormat="1" applyFont="1" applyFill="1" applyBorder="1" applyAlignment="1">
      <alignment horizontal="left" vertical="center"/>
    </xf>
    <xf numFmtId="0" fontId="36" fillId="17" borderId="3" xfId="3308" applyNumberFormat="1" applyFont="1" applyFill="1" applyBorder="1" applyAlignment="1">
      <alignment horizontal="center" vertical="center"/>
    </xf>
    <xf numFmtId="0" fontId="36" fillId="17" borderId="17" xfId="3308" applyNumberFormat="1" applyFont="1" applyFill="1" applyBorder="1" applyAlignment="1">
      <alignment horizontal="center" vertical="center"/>
    </xf>
    <xf numFmtId="214" fontId="36" fillId="0" borderId="3" xfId="0" applyNumberFormat="1" applyFont="1" applyBorder="1" applyAlignment="1">
      <alignment horizontal="left" vertical="center"/>
    </xf>
    <xf numFmtId="214" fontId="36" fillId="0" borderId="17" xfId="0" applyNumberFormat="1" applyFont="1" applyBorder="1" applyAlignment="1">
      <alignment horizontal="left" vertical="center"/>
    </xf>
    <xf numFmtId="214" fontId="36" fillId="0" borderId="9" xfId="0" applyNumberFormat="1" applyFont="1" applyBorder="1" applyAlignment="1">
      <alignment horizontal="left" vertical="center"/>
    </xf>
    <xf numFmtId="41" fontId="14" fillId="0" borderId="3" xfId="3308" applyFont="1" applyFill="1" applyBorder="1" applyAlignment="1">
      <alignment horizontal="left" vertical="center"/>
    </xf>
    <xf numFmtId="41" fontId="14" fillId="0" borderId="17" xfId="3308" applyFont="1" applyFill="1" applyBorder="1" applyAlignment="1">
      <alignment horizontal="left" vertical="center"/>
    </xf>
    <xf numFmtId="41" fontId="14" fillId="0" borderId="9" xfId="3308" applyFont="1" applyFill="1" applyBorder="1" applyAlignment="1">
      <alignment horizontal="left" vertical="center"/>
    </xf>
    <xf numFmtId="41" fontId="36" fillId="0" borderId="3" xfId="3308" applyFont="1" applyFill="1" applyBorder="1" applyAlignment="1">
      <alignment horizontal="center" vertical="center"/>
    </xf>
    <xf numFmtId="41" fontId="36" fillId="0" borderId="17" xfId="3308" applyFont="1" applyFill="1" applyBorder="1" applyAlignment="1">
      <alignment horizontal="center" vertical="center"/>
    </xf>
    <xf numFmtId="41" fontId="36" fillId="0" borderId="9" xfId="3308" applyFont="1" applyFill="1" applyBorder="1" applyAlignment="1">
      <alignment horizontal="center" vertical="center"/>
    </xf>
    <xf numFmtId="0" fontId="36" fillId="0" borderId="3" xfId="3308" applyNumberFormat="1" applyFont="1" applyBorder="1" applyAlignment="1">
      <alignment horizontal="center" vertical="center"/>
    </xf>
    <xf numFmtId="0" fontId="36" fillId="0" borderId="17" xfId="3308" applyNumberFormat="1" applyFont="1" applyBorder="1" applyAlignment="1">
      <alignment horizontal="center" vertical="center"/>
    </xf>
    <xf numFmtId="0" fontId="36" fillId="0" borderId="9" xfId="3308" applyNumberFormat="1" applyFont="1" applyBorder="1" applyAlignment="1">
      <alignment horizontal="center" vertical="center"/>
    </xf>
    <xf numFmtId="41" fontId="128" fillId="0" borderId="0" xfId="3308" applyFont="1" applyBorder="1" applyAlignment="1">
      <alignment horizontal="center" vertical="center"/>
    </xf>
    <xf numFmtId="41" fontId="41" fillId="36" borderId="2" xfId="3308" applyFont="1" applyFill="1" applyBorder="1" applyAlignment="1">
      <alignment horizontal="center" vertical="center"/>
    </xf>
    <xf numFmtId="178" fontId="41" fillId="36" borderId="2" xfId="3308" applyNumberFormat="1" applyFont="1" applyFill="1" applyBorder="1" applyAlignment="1">
      <alignment horizontal="center" vertical="center"/>
    </xf>
    <xf numFmtId="41" fontId="130" fillId="36" borderId="2" xfId="3308" applyFont="1" applyFill="1" applyBorder="1" applyAlignment="1">
      <alignment horizontal="center" vertical="center"/>
    </xf>
    <xf numFmtId="177" fontId="130" fillId="36" borderId="2" xfId="3308" applyNumberFormat="1" applyFont="1" applyFill="1" applyBorder="1" applyAlignment="1">
      <alignment horizontal="center" vertical="center"/>
    </xf>
    <xf numFmtId="218" fontId="130" fillId="36" borderId="2" xfId="3308" applyNumberFormat="1" applyFont="1" applyFill="1" applyBorder="1" applyAlignment="1">
      <alignment horizontal="center" vertical="center"/>
    </xf>
    <xf numFmtId="214" fontId="130" fillId="36" borderId="2" xfId="3308" applyNumberFormat="1" applyFont="1" applyFill="1" applyBorder="1" applyAlignment="1">
      <alignment horizontal="center" vertical="center"/>
    </xf>
    <xf numFmtId="0" fontId="36" fillId="0" borderId="2" xfId="0" applyFont="1" applyFill="1" applyBorder="1">
      <alignment vertical="center"/>
    </xf>
    <xf numFmtId="41" fontId="17" fillId="0" borderId="2" xfId="3308" applyFont="1" applyFill="1" applyBorder="1">
      <alignment vertical="center"/>
    </xf>
    <xf numFmtId="0" fontId="36" fillId="37" borderId="2" xfId="0" applyFont="1" applyFill="1" applyBorder="1">
      <alignment vertical="center"/>
    </xf>
    <xf numFmtId="0" fontId="36" fillId="0" borderId="2" xfId="0" applyFont="1" applyFill="1" applyBorder="1" applyAlignment="1">
      <alignment horizontal="center" vertical="center"/>
    </xf>
    <xf numFmtId="43" fontId="36" fillId="0" borderId="2" xfId="3308" applyNumberFormat="1" applyFont="1" applyFill="1" applyBorder="1">
      <alignment vertical="center"/>
    </xf>
    <xf numFmtId="37" fontId="67" fillId="37" borderId="2" xfId="3579" applyNumberFormat="1" applyFont="1" applyFill="1" applyBorder="1" applyAlignment="1" applyProtection="1">
      <alignment horizontal="center" vertical="center"/>
    </xf>
    <xf numFmtId="37" fontId="67" fillId="0" borderId="2" xfId="3579" applyNumberFormat="1" applyFont="1" applyFill="1" applyBorder="1" applyAlignment="1" applyProtection="1">
      <alignment horizontal="center" vertical="center" shrinkToFit="1"/>
    </xf>
    <xf numFmtId="0" fontId="184" fillId="0" borderId="22" xfId="0" applyFont="1" applyFill="1" applyBorder="1" applyAlignment="1">
      <alignment horizontal="center" vertical="center"/>
    </xf>
    <xf numFmtId="0" fontId="43" fillId="36" borderId="2" xfId="0" applyFont="1" applyFill="1" applyBorder="1" applyAlignment="1">
      <alignment horizontal="center" vertical="center"/>
    </xf>
    <xf numFmtId="41" fontId="67" fillId="0" borderId="22" xfId="3426" applyFont="1" applyFill="1" applyBorder="1" applyAlignment="1" applyProtection="1">
      <alignment horizontal="right" vertical="center"/>
    </xf>
    <xf numFmtId="0" fontId="36" fillId="37" borderId="3" xfId="0" applyFont="1" applyFill="1" applyBorder="1" applyAlignment="1">
      <alignment horizontal="center" vertical="center"/>
    </xf>
    <xf numFmtId="0" fontId="36" fillId="37" borderId="9" xfId="0" applyFont="1" applyFill="1" applyBorder="1" applyAlignment="1">
      <alignment horizontal="center" vertical="center"/>
    </xf>
    <xf numFmtId="0" fontId="117" fillId="36" borderId="2" xfId="0" applyNumberFormat="1" applyFont="1" applyFill="1" applyBorder="1" applyAlignment="1" applyProtection="1">
      <alignment horizontal="center" vertical="center"/>
    </xf>
    <xf numFmtId="41" fontId="71" fillId="0" borderId="0" xfId="3308" applyFont="1" applyBorder="1" applyAlignment="1">
      <alignment vertical="center"/>
    </xf>
    <xf numFmtId="41" fontId="184" fillId="0" borderId="0" xfId="3308" applyFont="1" applyBorder="1" applyAlignment="1">
      <alignment horizontal="center" vertical="center"/>
    </xf>
  </cellXfs>
  <cellStyles count="5428">
    <cellStyle name=" " xfId="1"/>
    <cellStyle name="          _x000d_&#10;386grabber=vga.3gr_x000d_&#10;" xfId="2"/>
    <cellStyle name=" _표지" xfId="3"/>
    <cellStyle name="&quot;" xfId="3598"/>
    <cellStyle name="&quot;_2008년중랑구어린이보호구역(내역서)" xfId="3599"/>
    <cellStyle name="&quot;_2008년중랑구어린이보호구역(내역서)-중랑일위대가변경080630" xfId="3600"/>
    <cellStyle name="&quot;_중구어린이내역(토목)" xfId="3601"/>
    <cellStyle name="&quot;_중구어린이내역(토목)_2009년강동어린이보호구역설계예산서(전체)" xfId="3602"/>
    <cellStyle name="&quot;_중구어린이내역(토목)_2009년성동어린이보호구역설계예산서(전체)수정" xfId="3603"/>
    <cellStyle name="&quot;_중구어린이내역(토목)_강서(수량산출서)" xfId="3604"/>
    <cellStyle name="&quot;_중구어린이내역(토목)_강서토목(내역,노인)" xfId="3605"/>
    <cellStyle name="&quot;_중구어린이내역(토목)_사본 - 수량" xfId="3606"/>
    <cellStyle name="&quot;_중구어린이내역(토목)_설계예산서(토목)" xfId="3607"/>
    <cellStyle name="&quot;_중구어린이내역(토목)_수량" xfId="3608"/>
    <cellStyle name="&quot;_중구어린이내역(토목)_수량산출서(전체)" xfId="3609"/>
    <cellStyle name="&quot;도급대비 &quot;백분율" xfId="4"/>
    <cellStyle name="&quot;도급대비&quot;백분율" xfId="5"/>
    <cellStyle name="&quot;도급대비&quot;표준" xfId="6"/>
    <cellStyle name="#" xfId="3610"/>
    <cellStyle name="#,##0" xfId="7"/>
    <cellStyle name="#,##0.0" xfId="3611"/>
    <cellStyle name="#,##0.00" xfId="3612"/>
    <cellStyle name="#,##0.000" xfId="3613"/>
    <cellStyle name="#_2008년중랑구어린이보호구역(내역서)" xfId="3614"/>
    <cellStyle name="#_2008년중랑구어린이보호구역(내역서)-중랑일위대가변경080630" xfId="3615"/>
    <cellStyle name="#_cost9702 (2)_계통도 (2)_계통도 " xfId="8"/>
    <cellStyle name="#_cost9702 (2)_공사비예산서 (2)_계통도 " xfId="9"/>
    <cellStyle name="#_cost9702 (2)_공사비예산서_계통도 " xfId="10"/>
    <cellStyle name="#_cost9702 (2)_예정공정표 (2)_계통도 " xfId="11"/>
    <cellStyle name="#_cost9702 (2)_주요자재_계통도 " xfId="12"/>
    <cellStyle name="#_예정공정표_계통도 " xfId="13"/>
    <cellStyle name="#_중구어린이내역(토목)" xfId="3616"/>
    <cellStyle name="#_중구어린이내역(토목)_2009년강동어린이보호구역설계예산서(전체)" xfId="3617"/>
    <cellStyle name="#_중구어린이내역(토목)_2009년성동어린이보호구역설계예산서(전체)수정" xfId="3618"/>
    <cellStyle name="#_중구어린이내역(토목)_강서(수량산출서)" xfId="3619"/>
    <cellStyle name="#_중구어린이내역(토목)_강서토목(내역,노인)" xfId="3620"/>
    <cellStyle name="#_중구어린이내역(토목)_사본 - 수량" xfId="3621"/>
    <cellStyle name="#_중구어린이내역(토목)_설계예산서(토목)" xfId="3622"/>
    <cellStyle name="#_중구어린이내역(토목)_수량" xfId="3623"/>
    <cellStyle name="#_중구어린이내역(토목)_수량산출서(전체)" xfId="3624"/>
    <cellStyle name="#_품셈 " xfId="14"/>
    <cellStyle name="#_품셈_계통도 " xfId="15"/>
    <cellStyle name="$" xfId="16"/>
    <cellStyle name="$ 10" xfId="3625"/>
    <cellStyle name="$ 11" xfId="3626"/>
    <cellStyle name="$ 12" xfId="3627"/>
    <cellStyle name="$ 13" xfId="3628"/>
    <cellStyle name="$ 14" xfId="3629"/>
    <cellStyle name="$ 15" xfId="3630"/>
    <cellStyle name="$ 16" xfId="3631"/>
    <cellStyle name="$ 2" xfId="3632"/>
    <cellStyle name="$ 3" xfId="3633"/>
    <cellStyle name="$ 4" xfId="3634"/>
    <cellStyle name="$ 5" xfId="3635"/>
    <cellStyle name="$ 6" xfId="3636"/>
    <cellStyle name="$ 7" xfId="3637"/>
    <cellStyle name="$ 8" xfId="3638"/>
    <cellStyle name="$ 9" xfId="3639"/>
    <cellStyle name="$_0008금감원통합감독검사정보시스템" xfId="3640"/>
    <cellStyle name="$_0009김포공항LED교체공사(광일)" xfId="3641"/>
    <cellStyle name="$_0011KIST소각설비제작설치" xfId="3642"/>
    <cellStyle name="$_0011긴급전화기정산(99년형광일)" xfId="3643"/>
    <cellStyle name="$_0011부산종합경기장전광판" xfId="3644"/>
    <cellStyle name="$_0012문화유적지표석제작설치" xfId="3645"/>
    <cellStyle name="$_0102국제조명신공항분수조명" xfId="3646"/>
    <cellStyle name="$_0103회전식현수막게시대제작설치" xfId="3647"/>
    <cellStyle name="$_0104포항시침출수처리시스템" xfId="3648"/>
    <cellStyle name="$_0105담배자판기개조원가" xfId="3649"/>
    <cellStyle name="$_0106LG인버터냉난방기제작-1" xfId="3650"/>
    <cellStyle name="$_0107광전송장비구매설치" xfId="3651"/>
    <cellStyle name="$_0107도공IBS설비SW부문(참조)" xfId="3652"/>
    <cellStyle name="$_0107문화재복원용목재-8월6일" xfId="3653"/>
    <cellStyle name="$_0107포천영중수배전반(제조,설치)" xfId="3654"/>
    <cellStyle name="$_0108농기반미곡건조기제작설치" xfId="3655"/>
    <cellStyle name="$_0108담배인삼공사영업춘추복" xfId="3656"/>
    <cellStyle name="$_0108한국전기교통-LED교통신호등((원본))" xfId="3657"/>
    <cellStyle name="$_0111해양수산부등명기제작" xfId="3658"/>
    <cellStyle name="$_0111핸디소프트-전자표준문서시스템" xfId="3659"/>
    <cellStyle name="$_0112금감원사무자동화시스템" xfId="3660"/>
    <cellStyle name="$_0112수도권매립지SW원가" xfId="3661"/>
    <cellStyle name="$_0112중고원-HRD종합정보망구축(完)" xfId="3662"/>
    <cellStyle name="$_0201종합예술회관의자제작설치-1" xfId="3663"/>
    <cellStyle name="$_0202마사회근무복" xfId="3664"/>
    <cellStyle name="$_0202부경교재-승강칠판" xfId="3665"/>
    <cellStyle name="$_0204한국석묘납골함-1규격" xfId="3666"/>
    <cellStyle name="$_0206금감원금융정보교환망재구축" xfId="3667"/>
    <cellStyle name="$_0206정통부수납장표기기제작설치" xfId="3668"/>
    <cellStyle name="$_0207담배인삼공사-담요" xfId="3669"/>
    <cellStyle name="$_0208레비텍-다층여과기설계변경" xfId="3670"/>
    <cellStyle name="$_0209이산화염소발생기-설치(50K)" xfId="3671"/>
    <cellStyle name="$_0210현대정보기술-TD이중계" xfId="3672"/>
    <cellStyle name="$_0211조달청-#1대북지원사업정산(1월7일)" xfId="3673"/>
    <cellStyle name="$_0212금감원-법규정보시스템(完)" xfId="3674"/>
    <cellStyle name="$_0301교통방송-CCTV유지보수" xfId="3675"/>
    <cellStyle name="$_0302인천경찰청-무인단속기위탁관리" xfId="3676"/>
    <cellStyle name="$_0302조달청-대북지원2차(안성연)" xfId="3677"/>
    <cellStyle name="$_0302조달청-대북지원2차(최수현)" xfId="3678"/>
    <cellStyle name="$_0302표준문서-쌍용정보통신(신)" xfId="3679"/>
    <cellStyle name="$_0304소프트파워-정부표준전자문서시스템" xfId="3680"/>
    <cellStyle name="$_0304소프트파워-정부표준전자문서시스템(完)" xfId="3681"/>
    <cellStyle name="$_0304철도청-주변환장치-1" xfId="3682"/>
    <cellStyle name="$_0305금감원-금융통계정보시스템구축(完)" xfId="3683"/>
    <cellStyle name="$_0305제낭조합-면범포지" xfId="3684"/>
    <cellStyle name="$_0306제낭공업협동조합-면범포지원단(경비까지)" xfId="3685"/>
    <cellStyle name="$_0307경찰청-무인교통단속표준SW개발용역(完)" xfId="3686"/>
    <cellStyle name="$_0308조달청-#8대북지원사업정산" xfId="3687"/>
    <cellStyle name="$_0309두합크린텍-설치원가" xfId="3688"/>
    <cellStyle name="$_0309조달청-#9대북지원사업정산" xfId="3689"/>
    <cellStyle name="$_0310여주상수도-탈수기(유천ENG)" xfId="3690"/>
    <cellStyle name="$_0311대기해양작업시간" xfId="3691"/>
    <cellStyle name="$_0311대기해양중형등명기" xfId="3692"/>
    <cellStyle name="$_0312국민체육진흥공단-전기부문" xfId="3693"/>
    <cellStyle name="$_0312대기해양-중형등명기제작설치" xfId="3694"/>
    <cellStyle name="$_0312라이준-칼라아스콘4규격" xfId="3695"/>
    <cellStyle name="$_0401집진기프로그램SW개발비산정" xfId="3696"/>
    <cellStyle name="$_2001-06조달청신성-한냉지형" xfId="3697"/>
    <cellStyle name="$_2002-03경찰대학-졸업식" xfId="3698"/>
    <cellStyle name="$_2002-03경찰청-경찰표지장" xfId="3699"/>
    <cellStyle name="$_2002-03반디-가로등(열주형)" xfId="3700"/>
    <cellStyle name="$_2002-03신화전자-감지기" xfId="3701"/>
    <cellStyle name="$_2002-04강원랜드-슬러트머신" xfId="3702"/>
    <cellStyle name="$_2002-04메가컴-외주무대" xfId="3703"/>
    <cellStyle name="$_2002-04엘지애드-무대" xfId="3704"/>
    <cellStyle name="$_2002-05강원랜드-슬러트머신(넥스터)" xfId="3705"/>
    <cellStyle name="$_2002-05경기경찰청-냉온수기공사" xfId="3706"/>
    <cellStyle name="$_2002-05대통령비서실-카페트" xfId="3707"/>
    <cellStyle name="$_2002결과표" xfId="3708"/>
    <cellStyle name="$_2002결과표1" xfId="3709"/>
    <cellStyle name="$_2003-01정일사-표창5종" xfId="3710"/>
    <cellStyle name="$_2004년완성공사원가경비율(변경최종))" xfId="3711"/>
    <cellStyle name="$_2004년완성공사원가경비율(조달청미적용)1" xfId="3712"/>
    <cellStyle name="$_5월부산마사회발주기제작1" xfId="3713"/>
    <cellStyle name="$_db진흥" xfId="17"/>
    <cellStyle name="$_db진흥 10" xfId="3714"/>
    <cellStyle name="$_db진흥 11" xfId="3715"/>
    <cellStyle name="$_db진흥 12" xfId="3716"/>
    <cellStyle name="$_db진흥 13" xfId="3717"/>
    <cellStyle name="$_db진흥 14" xfId="3718"/>
    <cellStyle name="$_db진흥 15" xfId="3719"/>
    <cellStyle name="$_db진흥 16" xfId="3720"/>
    <cellStyle name="$_db진흥 2" xfId="3721"/>
    <cellStyle name="$_db진흥 3" xfId="3722"/>
    <cellStyle name="$_db진흥 4" xfId="3723"/>
    <cellStyle name="$_db진흥 5" xfId="3724"/>
    <cellStyle name="$_db진흥 6" xfId="3725"/>
    <cellStyle name="$_db진흥 7" xfId="3726"/>
    <cellStyle name="$_db진흥 8" xfId="3727"/>
    <cellStyle name="$_db진흥 9" xfId="3728"/>
    <cellStyle name="$_Pilot플랜트-계변경" xfId="3729"/>
    <cellStyle name="$_Pilot플랜트이전설치-변경최종" xfId="3730"/>
    <cellStyle name="$_SE40" xfId="18"/>
    <cellStyle name="$_SW(케이비)" xfId="3731"/>
    <cellStyle name="$_간지,목차,페이지,표지" xfId="3732"/>
    <cellStyle name="$_간지,목차,페이지,표지(원가별)" xfId="3733"/>
    <cellStyle name="$_견적2" xfId="19"/>
    <cellStyle name="$_견적2 10" xfId="3734"/>
    <cellStyle name="$_견적2 11" xfId="3735"/>
    <cellStyle name="$_견적2 12" xfId="3736"/>
    <cellStyle name="$_견적2 13" xfId="3737"/>
    <cellStyle name="$_견적2 14" xfId="3738"/>
    <cellStyle name="$_견적2 15" xfId="3739"/>
    <cellStyle name="$_견적2 16" xfId="3740"/>
    <cellStyle name="$_견적2 2" xfId="3741"/>
    <cellStyle name="$_견적2 3" xfId="3742"/>
    <cellStyle name="$_견적2 4" xfId="3743"/>
    <cellStyle name="$_견적2 5" xfId="3744"/>
    <cellStyle name="$_견적2 6" xfId="3745"/>
    <cellStyle name="$_견적2 7" xfId="3746"/>
    <cellStyle name="$_견적2 8" xfId="3747"/>
    <cellStyle name="$_견적2 9" xfId="3748"/>
    <cellStyle name="$_경찰청-근무,기동복" xfId="3749"/>
    <cellStyle name="$_공사일반관리비양식" xfId="3750"/>
    <cellStyle name="$_기아" xfId="20"/>
    <cellStyle name="$_기아 10" xfId="3751"/>
    <cellStyle name="$_기아 11" xfId="3752"/>
    <cellStyle name="$_기아 12" xfId="3753"/>
    <cellStyle name="$_기아 13" xfId="3754"/>
    <cellStyle name="$_기아 14" xfId="3755"/>
    <cellStyle name="$_기아 15" xfId="3756"/>
    <cellStyle name="$_기아 16" xfId="3757"/>
    <cellStyle name="$_기아 2" xfId="3758"/>
    <cellStyle name="$_기아 3" xfId="3759"/>
    <cellStyle name="$_기아 4" xfId="3760"/>
    <cellStyle name="$_기아 5" xfId="3761"/>
    <cellStyle name="$_기아 6" xfId="3762"/>
    <cellStyle name="$_기아 7" xfId="3763"/>
    <cellStyle name="$_기아 8" xfId="3764"/>
    <cellStyle name="$_기아 9" xfId="3765"/>
    <cellStyle name="$_기초공사" xfId="3766"/>
    <cellStyle name="$_네인텍정보기술-회로카드(수현)" xfId="3767"/>
    <cellStyle name="$_대기해양노무비" xfId="3768"/>
    <cellStyle name="$_대북자재8월분" xfId="3769"/>
    <cellStyle name="$_대북자재8월분-1" xfId="3770"/>
    <cellStyle name="$_동산용사촌수현(원본)" xfId="3771"/>
    <cellStyle name="$_백제군사전시1" xfId="3772"/>
    <cellStyle name="$_수초제거기(대양기계)" xfId="3773"/>
    <cellStyle name="$_시설용역" xfId="3774"/>
    <cellStyle name="$_신화BS" xfId="3775"/>
    <cellStyle name="$_암전정밀실체현미경(수현)" xfId="3776"/>
    <cellStyle name="$_영산천 하수처리장 시설공사" xfId="3777"/>
    <cellStyle name="$_오리엔탈" xfId="3778"/>
    <cellStyle name="$_원본 - 한국전기교통-개선형신호등 4종" xfId="3779"/>
    <cellStyle name="$_재료비" xfId="3780"/>
    <cellStyle name="$_제경비율모음" xfId="3781"/>
    <cellStyle name="$_제조원가" xfId="3782"/>
    <cellStyle name="$_조달청-B판사천강교제작(최종본)" xfId="3783"/>
    <cellStyle name="$_조달청-대북지원3차(최수현)" xfId="3784"/>
    <cellStyle name="$_조달청-대북지원4차(최수현)" xfId="3785"/>
    <cellStyle name="$_조달청-대북지원5차(최수현)" xfId="3786"/>
    <cellStyle name="$_조달청-대북지원6차(번호)" xfId="3787"/>
    <cellStyle name="$_조달청-대북지원6차(최수현)" xfId="3788"/>
    <cellStyle name="$_조달청-대북지원7차(최수현)" xfId="3789"/>
    <cellStyle name="$_조달청-대북지원8차(최수현)" xfId="3790"/>
    <cellStyle name="$_조달청-대북지원9차(최수현)" xfId="3791"/>
    <cellStyle name="$_중앙선관위(투표,개표)" xfId="3792"/>
    <cellStyle name="$_중앙선관위(투표,개표)-사본" xfId="3793"/>
    <cellStyle name="$_철공가공조립" xfId="3794"/>
    <cellStyle name="$_철도청-조명기구" xfId="3795"/>
    <cellStyle name="$_최종-한국전기교통-개선형신호등 4종(공수조정)" xfId="3796"/>
    <cellStyle name="$_코솔라-제조원가" xfId="3797"/>
    <cellStyle name="$_테마공사새로03" xfId="3798"/>
    <cellStyle name="$_토지공사-간접비" xfId="3799"/>
    <cellStyle name="$_평창증설매립장-설치" xfId="3800"/>
    <cellStyle name="$_한국가스공사필터제조부문" xfId="3801"/>
    <cellStyle name="$_한국도로공사" xfId="3802"/>
    <cellStyle name="$_한전내역서-최종" xfId="3803"/>
    <cellStyle name="(##.00)" xfId="21"/>
    <cellStyle name="(△콤마)" xfId="22"/>
    <cellStyle name="(1)" xfId="23"/>
    <cellStyle name="(백분율)" xfId="24"/>
    <cellStyle name="(콤마)" xfId="25"/>
    <cellStyle name="(표준)" xfId="26"/>
    <cellStyle name=";;;" xfId="27"/>
    <cellStyle name="??_x000c_둄_x001b__x000d_|?_x0001_?_x0003__x0014__x0007__x0001__x0001_" xfId="3804"/>
    <cellStyle name="??&amp;O?&amp;H?_x0008__x000f__x0007_?_x0007__x0001__x0001_" xfId="28"/>
    <cellStyle name="??&amp;O?&amp;H?_x0008__x000f__x0007_?_x0007__x0001__x0001_ 1" xfId="29"/>
    <cellStyle name="??&amp;O?&amp;H?_x0008__x000f__x0007_?_x0007__x0001__x0001_ 10" xfId="30"/>
    <cellStyle name="??&amp;O?&amp;H?_x0008__x000f__x0007_?_x0007__x0001__x0001_ 11" xfId="31"/>
    <cellStyle name="??&amp;O?&amp;H?_x0008__x000f__x0007_?_x0007__x0001__x0001_ 12" xfId="32"/>
    <cellStyle name="??&amp;O?&amp;H?_x0008__x000f__x0007_?_x0007__x0001__x0001_ 13" xfId="33"/>
    <cellStyle name="??&amp;O?&amp;H?_x0008__x000f__x0007_?_x0007__x0001__x0001_ 14" xfId="34"/>
    <cellStyle name="??&amp;O?&amp;H?_x0008__x000f__x0007_?_x0007__x0001__x0001_ 15" xfId="35"/>
    <cellStyle name="??&amp;O?&amp;H?_x0008__x000f__x0007_?_x0007__x0001__x0001_ 16" xfId="36"/>
    <cellStyle name="??&amp;O?&amp;H?_x0008__x000f__x0007_?_x0007__x0001__x0001_ 17" xfId="37"/>
    <cellStyle name="??&amp;O?&amp;H?_x0008__x000f__x0007_?_x0007__x0001__x0001_ 18" xfId="38"/>
    <cellStyle name="??&amp;O?&amp;H?_x0008__x000f__x0007_?_x0007__x0001__x0001_ 19" xfId="39"/>
    <cellStyle name="??&amp;O?&amp;H?_x0008__x000f__x0007_?_x0007__x0001__x0001_ 2" xfId="40"/>
    <cellStyle name="??&amp;O?&amp;H?_x0008__x000f__x0007_?_x0007__x0001__x0001_ 20" xfId="41"/>
    <cellStyle name="??&amp;O?&amp;H?_x0008__x000f__x0007_?_x0007__x0001__x0001_ 21" xfId="42"/>
    <cellStyle name="??&amp;O?&amp;H?_x0008__x000f__x0007_?_x0007__x0001__x0001_ 22" xfId="43"/>
    <cellStyle name="??&amp;O?&amp;H?_x0008__x000f__x0007_?_x0007__x0001__x0001_ 23" xfId="44"/>
    <cellStyle name="??&amp;O?&amp;H?_x0008__x000f__x0007_?_x0007__x0001__x0001_ 24" xfId="45"/>
    <cellStyle name="??&amp;O?&amp;H?_x0008__x000f__x0007_?_x0007__x0001__x0001_ 25" xfId="46"/>
    <cellStyle name="??&amp;O?&amp;H?_x0008__x000f__x0007_?_x0007__x0001__x0001_ 26" xfId="47"/>
    <cellStyle name="??&amp;O?&amp;H?_x0008__x000f__x0007_?_x0007__x0001__x0001_ 27" xfId="48"/>
    <cellStyle name="??&amp;O?&amp;H?_x0008__x000f__x0007_?_x0007__x0001__x0001_ 3" xfId="49"/>
    <cellStyle name="??&amp;O?&amp;H?_x0008__x000f__x0007_?_x0007__x0001__x0001_ 4" xfId="50"/>
    <cellStyle name="??&amp;O?&amp;H?_x0008__x000f__x0007_?_x0007__x0001__x0001_ 5" xfId="51"/>
    <cellStyle name="??&amp;O?&amp;H?_x0008__x000f__x0007_?_x0007__x0001__x0001_ 6" xfId="52"/>
    <cellStyle name="??&amp;O?&amp;H?_x0008__x000f__x0007_?_x0007__x0001__x0001_ 7" xfId="53"/>
    <cellStyle name="??&amp;O?&amp;H?_x0008__x000f__x0007_?_x0007__x0001__x0001_ 8" xfId="54"/>
    <cellStyle name="??&amp;O?&amp;H?_x0008__x000f__x0007_?_x0007__x0001__x0001_ 9" xfId="55"/>
    <cellStyle name="??&amp;O?&amp;H?_x0008_??_x0007__x0001__x0001_" xfId="56"/>
    <cellStyle name="??&amp;O?&amp;H?_x0008_??_x0007__x0001__x0001_ 1" xfId="57"/>
    <cellStyle name="??&amp;O?&amp;H?_x0008_??_x0007__x0001__x0001_ 2" xfId="58"/>
    <cellStyle name="??&amp;O?&amp;H?_x0008_??_x0007__x0001__x0001__계약내역서(건축)" xfId="59"/>
    <cellStyle name="??&amp;O?&amp;H?_x0008__x000f__x0007_?_x0007__x0001__x0001__05-부대공" xfId="60"/>
    <cellStyle name="??&amp;쏗?뷐9_x0008__x0011__x0007_?_x0007__x0001__x0001_" xfId="3805"/>
    <cellStyle name="???­ [0]_¸ð??¸·" xfId="3806"/>
    <cellStyle name="???­_¸ð??¸·" xfId="3807"/>
    <cellStyle name="???Ø_¸ð??¸·" xfId="3808"/>
    <cellStyle name="?Þ¸¶ [0]_¸ð??¸·" xfId="3809"/>
    <cellStyle name="?Þ¸¶_¸ð??¸·" xfId="3810"/>
    <cellStyle name="?W?_laroux" xfId="61"/>
    <cellStyle name="?曹%U?&amp;H?_x0008_?s&#10;_x0007__x0001__x0001_" xfId="3811"/>
    <cellStyle name="?珠??? " xfId="62"/>
    <cellStyle name="@_laroux" xfId="3812"/>
    <cellStyle name="@_laroux_2008년중랑구어린이보호구역(내역서)" xfId="3813"/>
    <cellStyle name="@_laroux_2008년중랑구어린이보호구역(내역서)-중랑일위대가변경080630" xfId="3814"/>
    <cellStyle name="@_laroux_제트베인" xfId="3815"/>
    <cellStyle name="@_laroux_제트베인_1" xfId="3816"/>
    <cellStyle name="@_laroux_제트베인_1_`06 교통신호기 설치공사 설계내역서-원인자용" xfId="3817"/>
    <cellStyle name="@_laroux_제트베인_1_`06교통신호기설치공사설계내역서(원인자)" xfId="3818"/>
    <cellStyle name="@_laroux_제트베인_1_`06교통신호기설치공사설계내역서(원인자)_`06 교통신호기 설치공사 설계내역서-원인자용" xfId="3819"/>
    <cellStyle name="@_laroux_제트베인_1_`06교통신호기설치공사설계내역서(원인자)_난곡길교통신호기설치공사설계내역서(원인자)" xfId="3820"/>
    <cellStyle name="@_laroux_제트베인_1_`06교통신호기설치공사설계내역서(원인자)_난곡길교통신호기설치공사설계내역서(원인자)_`06 교통신호기 설치공사 설계내역서-원인자용" xfId="3821"/>
    <cellStyle name="@_laroux_제트베인_1_`06교통신호기설치공사설계내역서(원인자)_서부트럭터미널주변 교통신호기설치공사설계내역서(원인자)" xfId="3822"/>
    <cellStyle name="@_laroux_제트베인_1_`06교통신호기설치공사설계내역서(원인자)_서부트럭터미널주변 교통신호기설치공사설계내역서(원인자)_`06 교통신호기 설치공사 설계내역서-원인자용" xfId="3823"/>
    <cellStyle name="@_laroux_제트베인_1_`06교통신호기설치공사설계내역서(원인자)_신내동홈플러스교통신호기설치공사설계내역서(원인자)최종" xfId="3824"/>
    <cellStyle name="@_laroux_제트베인_1_`06교통신호기설치공사설계내역서(원인자)_신내동홈플러스교통신호기설치공사설계내역서(원인자)최종_`06 교통신호기 설치공사 설계내역서-원인자용" xfId="3825"/>
    <cellStyle name="@_laroux_제트베인_1_`07 일본인학교 신호설계내역서-조달확장판-복구포함" xfId="3826"/>
    <cellStyle name="@_laroux_제트베인_1_`07 일본인학교 신호설계내역서-조달확장판-복구포함_2008년중랑구어린이보호구역(내역서)" xfId="3827"/>
    <cellStyle name="@_laroux_제트베인_1_`07 일본인학교 신호설계내역서-조달확장판-복구포함_2008년중랑구어린이보호구역(내역서)-중랑일위대가변경080630" xfId="3828"/>
    <cellStyle name="@_laroux_제트베인_1_`07 일본인학교 신호설계내역서-조달확장판-복구포함_중구어린이내역(토목)" xfId="3829"/>
    <cellStyle name="@_laroux_제트베인_1_`07 일본인학교 신호설계내역서-조달확장판-복구포함_중구어린이내역(토목)_2009년강동어린이보호구역설계예산서(전체)" xfId="3830"/>
    <cellStyle name="@_laroux_제트베인_1_`07 일본인학교 신호설계내역서-조달확장판-복구포함_중구어린이내역(토목)_2009년성동어린이보호구역설계예산서(전체)수정" xfId="3831"/>
    <cellStyle name="@_laroux_제트베인_1_`07 일본인학교 신호설계내역서-조달확장판-복구포함_중구어린이내역(토목)_강서(수량산출서)" xfId="3832"/>
    <cellStyle name="@_laroux_제트베인_1_`07 일본인학교 신호설계내역서-조달확장판-복구포함_중구어린이내역(토목)_강서토목(내역,노인)" xfId="3833"/>
    <cellStyle name="@_laroux_제트베인_1_`07 일본인학교 신호설계내역서-조달확장판-복구포함_중구어린이내역(토목)_사본 - 수량" xfId="3834"/>
    <cellStyle name="@_laroux_제트베인_1_`07 일본인학교 신호설계내역서-조달확장판-복구포함_중구어린이내역(토목)_설계예산서(토목)" xfId="3835"/>
    <cellStyle name="@_laroux_제트베인_1_`07 일본인학교 신호설계내역서-조달확장판-복구포함_중구어린이내역(토목)_수량" xfId="3836"/>
    <cellStyle name="@_laroux_제트베인_1_`07 일본인학교 신호설계내역서-조달확장판-복구포함_중구어린이내역(토목)_수량산출서(전체)" xfId="3837"/>
    <cellStyle name="@_laroux_제트베인_1_100%-2006신호-" xfId="3838"/>
    <cellStyle name="@_laroux_제트베인_1_2007 교통신호기 설치공사 설계내역서(제1지역)" xfId="3839"/>
    <cellStyle name="@_laroux_제트베인_1_2007 교통신호기 설치공사 설계내역서(제1지역)_2007 교통신호기 설치공사 설계내역서(제1지역)" xfId="3840"/>
    <cellStyle name="@_laroux_제트베인_1_2007 교통신호기 설치공사 설계내역서(제1지역)_2007 교통신호기 설치공사 설계내역서(제1지역)_1" xfId="3841"/>
    <cellStyle name="@_laroux_제트베인_1_2007 교통신호기 설치공사 설계내역서(제1지역)_2007 교통신호기 설치공사 설계내역서(제1지역)_1_2009북부100%단가" xfId="3842"/>
    <cellStyle name="@_laroux_제트베인_1_2007 교통신호기 설치공사 설계내역서(제1지역)_2007 교통신호기 설치공사 설계내역서(제1지역)_1_단가" xfId="3843"/>
    <cellStyle name="@_laroux_제트베인_1_2007 교통신호기 설치공사 설계내역서(제1지역)_2007 교통신호기 설치공사 설계내역서(제1지역)_1_북부-1지역" xfId="3844"/>
    <cellStyle name="@_laroux_제트베인_1_2007 교통신호기 설치공사 설계내역서(제1지역)_2007 교통신호기 설치공사 설계내역서(제1지역)_1_설계서(강서,영등포일부)(심사결과)" xfId="3845"/>
    <cellStyle name="@_laroux_제트베인_1_2007 교통신호기 설치공사 설계내역서(제1지역)_2007 교통신호기 설치공사 설계내역서(제1지역)_2" xfId="3846"/>
    <cellStyle name="@_laroux_제트베인_1_2007 교통신호기 설치공사 설계내역서(제1지역)_2007 교통신호기 설치공사 설계내역서(제1지역)_2_2009북부100%단가" xfId="3847"/>
    <cellStyle name="@_laroux_제트베인_1_2007 교통신호기 설치공사 설계내역서(제1지역)_2007 교통신호기 설치공사 설계내역서(제1지역)_2_단가" xfId="3848"/>
    <cellStyle name="@_laroux_제트베인_1_2007 교통신호기 설치공사 설계내역서(제1지역)_2007 교통신호기 설치공사 설계내역서(제1지역)_2_북부-1지역" xfId="3849"/>
    <cellStyle name="@_laroux_제트베인_1_2007 교통신호기 설치공사 설계내역서(제1지역)_2007 교통신호기 설치공사 설계내역서(제1지역)_2_설계서(강서,영등포일부)(심사결과)" xfId="3850"/>
    <cellStyle name="@_laroux_제트베인_1_2007 교통신호기 설치공사 설계내역서(제1지역)_2007 교통신호기 설치공사 설계내역서(제1지역)_2009북부100%단가" xfId="3851"/>
    <cellStyle name="@_laroux_제트베인_1_2007 교통신호기 설치공사 설계내역서(제1지역)_2007 교통신호기 설치공사 설계내역서(제1지역)_단가" xfId="3852"/>
    <cellStyle name="@_laroux_제트베인_1_2007 교통신호기 설치공사 설계내역서(제1지역)_2007 교통신호기 설치공사 설계내역서(제1지역)_북부-1지역" xfId="3853"/>
    <cellStyle name="@_laroux_제트베인_1_2007 교통신호기 설치공사 설계내역서(제1지역)_2007 교통신호기 설치공사 설계내역서(제1지역)_설계서(강서,영등포일부)(심사결과)" xfId="3854"/>
    <cellStyle name="@_laroux_제트베인_1_2007 교통신호기 설치공사 설계내역서(제1지역)_2007기획공사내역서(1.5)" xfId="3855"/>
    <cellStyle name="@_laroux_제트베인_1_2007 교통신호기 설치공사 설계내역서(제1지역)_2009북부100%단가" xfId="3856"/>
    <cellStyle name="@_laroux_제트베인_1_2007 교통신호기 설치공사 설계내역서(제1지역)_계약내역서-동남전공-전체" xfId="3857"/>
    <cellStyle name="@_laroux_제트베인_1_2007 교통신호기 설치공사 설계내역서(제1지역)_계약내역서-동남전공-통신" xfId="3858"/>
    <cellStyle name="@_laroux_제트베인_1_2007 교통신호기 설치공사 설계내역서(제1지역)_관급" xfId="3859"/>
    <cellStyle name="@_laroux_제트베인_1_2007 교통신호기 설치공사 설계내역서(제1지역)_단가" xfId="3860"/>
    <cellStyle name="@_laroux_제트베인_1_2007 교통신호기 설치공사 설계내역서(제1지역)_북부-1지역" xfId="3861"/>
    <cellStyle name="@_laroux_제트베인_1_2007 교통신호기 설치공사 설계내역서(제1지역)_북부-1지역(지점별)" xfId="3862"/>
    <cellStyle name="@_laroux_제트베인_1_2007 교통신호기 설치공사 설계내역서(제1지역)_북부-1지역_북부-1지역" xfId="3863"/>
    <cellStyle name="@_laroux_제트베인_1_2007 교통신호기 설치공사 설계내역서(제1지역)_서부-1지역(중구,용산,마포일부)" xfId="3864"/>
    <cellStyle name="@_laroux_제트베인_1_2007 교통신호기 설치공사 설계내역서(제1지역)_설계서" xfId="3865"/>
    <cellStyle name="@_laroux_제트베인_1_2007 교통신호기 설치공사 설계내역서(제1지역)_설계서(강서,영등포일부)(심사결과)" xfId="3866"/>
    <cellStyle name="@_laroux_제트베인_1_2007 교통신호기 설치공사 설계내역서(제1지역)_설계서_북부-1지역" xfId="3867"/>
    <cellStyle name="@_laroux_제트베인_1_2008년중랑구어린이보호구역(내역서)" xfId="3868"/>
    <cellStyle name="@_laroux_제트베인_1_2008년중랑구어린이보호구역(내역서)-중랑일위대가변경080630" xfId="3869"/>
    <cellStyle name="@_laroux_제트베인_1_2009북부100%단가" xfId="3870"/>
    <cellStyle name="@_laroux_제트베인_1_농협퇴비-음성한우리영농(보통,그린)" xfId="3871"/>
    <cellStyle name="@_laroux_제트베인_1_농협퇴비-음성한우리영농(보통,그린)_`06 교통신호기 설치공사 설계내역서-원인자용" xfId="3872"/>
    <cellStyle name="@_laroux_제트베인_1_농협퇴비-음성한우리영농(보통,그린)_`06교통신호기설치공사설계내역서(원인자)" xfId="3873"/>
    <cellStyle name="@_laroux_제트베인_1_농협퇴비-음성한우리영농(보통,그린)_`06교통신호기설치공사설계내역서(원인자)_`06 교통신호기 설치공사 설계내역서-원인자용" xfId="3874"/>
    <cellStyle name="@_laroux_제트베인_1_농협퇴비-음성한우리영농(보통,그린)_`06교통신호기설치공사설계내역서(원인자)_난곡길교통신호기설치공사설계내역서(원인자)" xfId="3875"/>
    <cellStyle name="@_laroux_제트베인_1_농협퇴비-음성한우리영농(보통,그린)_`06교통신호기설치공사설계내역서(원인자)_난곡길교통신호기설치공사설계내역서(원인자)_`06 교통신호기 설치공사 설계내역서-원인자용" xfId="3876"/>
    <cellStyle name="@_laroux_제트베인_1_농협퇴비-음성한우리영농(보통,그린)_`06교통신호기설치공사설계내역서(원인자)_서부트럭터미널주변 교통신호기설치공사설계내역서(원인자)" xfId="3877"/>
    <cellStyle name="@_laroux_제트베인_1_농협퇴비-음성한우리영농(보통,그린)_`06교통신호기설치공사설계내역서(원인자)_서부트럭터미널주변 교통신호기설치공사설계내역서(원인자)_`06 교통신호기 설치공사 설계내역서-원인자용" xfId="3878"/>
    <cellStyle name="@_laroux_제트베인_1_농협퇴비-음성한우리영농(보통,그린)_`06교통신호기설치공사설계내역서(원인자)_신내동홈플러스교통신호기설치공사설계내역서(원인자)최종" xfId="3879"/>
    <cellStyle name="@_laroux_제트베인_1_농협퇴비-음성한우리영농(보통,그린)_`06교통신호기설치공사설계내역서(원인자)_신내동홈플러스교통신호기설치공사설계내역서(원인자)최종_`06 교통신호기 설치공사 설계내역서-원인자용" xfId="3880"/>
    <cellStyle name="@_laroux_제트베인_1_농협퇴비-음성한우리영농(보통,그린)_`07 일본인학교 신호설계내역서-조달확장판-복구포함" xfId="3881"/>
    <cellStyle name="@_laroux_제트베인_1_농협퇴비-음성한우리영농(보통,그린)_`07 일본인학교 신호설계내역서-조달확장판-복구포함_2008년중랑구어린이보호구역(내역서)" xfId="3882"/>
    <cellStyle name="@_laroux_제트베인_1_농협퇴비-음성한우리영농(보통,그린)_`07 일본인학교 신호설계내역서-조달확장판-복구포함_2008년중랑구어린이보호구역(내역서)-중랑일위대가변경080630" xfId="3883"/>
    <cellStyle name="@_laroux_제트베인_1_농협퇴비-음성한우리영농(보통,그린)_`07 일본인학교 신호설계내역서-조달확장판-복구포함_중구어린이내역(토목)" xfId="3884"/>
    <cellStyle name="@_laroux_제트베인_1_농협퇴비-음성한우리영농(보통,그린)_`07 일본인학교 신호설계내역서-조달확장판-복구포함_중구어린이내역(토목)_2009년강동어린이보호구역설계예산서(전체)" xfId="3885"/>
    <cellStyle name="@_laroux_제트베인_1_농협퇴비-음성한우리영농(보통,그린)_`07 일본인학교 신호설계내역서-조달확장판-복구포함_중구어린이내역(토목)_2009년성동어린이보호구역설계예산서(전체)수정" xfId="3886"/>
    <cellStyle name="@_laroux_제트베인_1_농협퇴비-음성한우리영농(보통,그린)_`07 일본인학교 신호설계내역서-조달확장판-복구포함_중구어린이내역(토목)_강서(수량산출서)" xfId="3887"/>
    <cellStyle name="@_laroux_제트베인_1_농협퇴비-음성한우리영농(보통,그린)_`07 일본인학교 신호설계내역서-조달확장판-복구포함_중구어린이내역(토목)_강서토목(내역,노인)" xfId="3888"/>
    <cellStyle name="@_laroux_제트베인_1_농협퇴비-음성한우리영농(보통,그린)_`07 일본인학교 신호설계내역서-조달확장판-복구포함_중구어린이내역(토목)_사본 - 수량" xfId="3889"/>
    <cellStyle name="@_laroux_제트베인_1_농협퇴비-음성한우리영농(보통,그린)_`07 일본인학교 신호설계내역서-조달확장판-복구포함_중구어린이내역(토목)_설계예산서(토목)" xfId="3890"/>
    <cellStyle name="@_laroux_제트베인_1_농협퇴비-음성한우리영농(보통,그린)_`07 일본인학교 신호설계내역서-조달확장판-복구포함_중구어린이내역(토목)_수량" xfId="3891"/>
    <cellStyle name="@_laroux_제트베인_1_농협퇴비-음성한우리영농(보통,그린)_`07 일본인학교 신호설계내역서-조달확장판-복구포함_중구어린이내역(토목)_수량산출서(전체)" xfId="3892"/>
    <cellStyle name="@_laroux_제트베인_1_농협퇴비-음성한우리영농(보통,그린)_100%-2006신호-" xfId="3893"/>
    <cellStyle name="@_laroux_제트베인_1_농협퇴비-음성한우리영농(보통,그린)_2007 교통신호기 설치공사 설계내역서(제1지역)" xfId="3894"/>
    <cellStyle name="@_laroux_제트베인_1_농협퇴비-음성한우리영농(보통,그린)_2007 교통신호기 설치공사 설계내역서(제1지역)_2007 교통신호기 설치공사 설계내역서(제1지역)" xfId="3895"/>
    <cellStyle name="@_laroux_제트베인_1_농협퇴비-음성한우리영농(보통,그린)_2007 교통신호기 설치공사 설계내역서(제1지역)_2007 교통신호기 설치공사 설계내역서(제1지역)_1" xfId="3896"/>
    <cellStyle name="@_laroux_제트베인_1_농협퇴비-음성한우리영농(보통,그린)_2007 교통신호기 설치공사 설계내역서(제1지역)_2007 교통신호기 설치공사 설계내역서(제1지역)_1_2009북부100%단가" xfId="3897"/>
    <cellStyle name="@_laroux_제트베인_1_농협퇴비-음성한우리영농(보통,그린)_2007 교통신호기 설치공사 설계내역서(제1지역)_2007 교통신호기 설치공사 설계내역서(제1지역)_1_단가" xfId="3898"/>
    <cellStyle name="@_laroux_제트베인_1_농협퇴비-음성한우리영농(보통,그린)_2007 교통신호기 설치공사 설계내역서(제1지역)_2007 교통신호기 설치공사 설계내역서(제1지역)_1_북부-1지역" xfId="3899"/>
    <cellStyle name="@_laroux_제트베인_1_농협퇴비-음성한우리영농(보통,그린)_2007 교통신호기 설치공사 설계내역서(제1지역)_2007 교통신호기 설치공사 설계내역서(제1지역)_1_설계서(강서,영등포일부)(심사결과)" xfId="3900"/>
    <cellStyle name="@_laroux_제트베인_1_농협퇴비-음성한우리영농(보통,그린)_2007 교통신호기 설치공사 설계내역서(제1지역)_2007 교통신호기 설치공사 설계내역서(제1지역)_2" xfId="3901"/>
    <cellStyle name="@_laroux_제트베인_1_농협퇴비-음성한우리영농(보통,그린)_2007 교통신호기 설치공사 설계내역서(제1지역)_2007 교통신호기 설치공사 설계내역서(제1지역)_2_2009북부100%단가" xfId="3902"/>
    <cellStyle name="@_laroux_제트베인_1_농협퇴비-음성한우리영농(보통,그린)_2007 교통신호기 설치공사 설계내역서(제1지역)_2007 교통신호기 설치공사 설계내역서(제1지역)_2_단가" xfId="3903"/>
    <cellStyle name="@_laroux_제트베인_1_농협퇴비-음성한우리영농(보통,그린)_2007 교통신호기 설치공사 설계내역서(제1지역)_2007 교통신호기 설치공사 설계내역서(제1지역)_2_북부-1지역" xfId="3904"/>
    <cellStyle name="@_laroux_제트베인_1_농협퇴비-음성한우리영농(보통,그린)_2007 교통신호기 설치공사 설계내역서(제1지역)_2007 교통신호기 설치공사 설계내역서(제1지역)_2_설계서(강서,영등포일부)(심사결과)" xfId="3905"/>
    <cellStyle name="@_laroux_제트베인_1_농협퇴비-음성한우리영농(보통,그린)_2007 교통신호기 설치공사 설계내역서(제1지역)_2007 교통신호기 설치공사 설계내역서(제1지역)_2009북부100%단가" xfId="3906"/>
    <cellStyle name="@_laroux_제트베인_1_농협퇴비-음성한우리영농(보통,그린)_2007 교통신호기 설치공사 설계내역서(제1지역)_2007 교통신호기 설치공사 설계내역서(제1지역)_단가" xfId="3907"/>
    <cellStyle name="@_laroux_제트베인_1_농협퇴비-음성한우리영농(보통,그린)_2007 교통신호기 설치공사 설계내역서(제1지역)_2007 교통신호기 설치공사 설계내역서(제1지역)_북부-1지역" xfId="3908"/>
    <cellStyle name="@_laroux_제트베인_1_농협퇴비-음성한우리영농(보통,그린)_2007 교통신호기 설치공사 설계내역서(제1지역)_2007 교통신호기 설치공사 설계내역서(제1지역)_설계서(강서,영등포일부)(심사결과)" xfId="3909"/>
    <cellStyle name="@_laroux_제트베인_1_농협퇴비-음성한우리영농(보통,그린)_2007 교통신호기 설치공사 설계내역서(제1지역)_2007기획공사내역서(1.5)" xfId="3910"/>
    <cellStyle name="@_laroux_제트베인_1_농협퇴비-음성한우리영농(보통,그린)_2007 교통신호기 설치공사 설계내역서(제1지역)_2009북부100%단가" xfId="3911"/>
    <cellStyle name="@_laroux_제트베인_1_농협퇴비-음성한우리영농(보통,그린)_2007 교통신호기 설치공사 설계내역서(제1지역)_계약내역서-동남전공-전체" xfId="3912"/>
    <cellStyle name="@_laroux_제트베인_1_농협퇴비-음성한우리영농(보통,그린)_2007 교통신호기 설치공사 설계내역서(제1지역)_계약내역서-동남전공-통신" xfId="3913"/>
    <cellStyle name="@_laroux_제트베인_1_농협퇴비-음성한우리영농(보통,그린)_2007 교통신호기 설치공사 설계내역서(제1지역)_관급" xfId="3914"/>
    <cellStyle name="@_laroux_제트베인_1_농협퇴비-음성한우리영농(보통,그린)_2007 교통신호기 설치공사 설계내역서(제1지역)_단가" xfId="3915"/>
    <cellStyle name="@_laroux_제트베인_1_농협퇴비-음성한우리영농(보통,그린)_2007 교통신호기 설치공사 설계내역서(제1지역)_북부-1지역" xfId="3916"/>
    <cellStyle name="@_laroux_제트베인_1_농협퇴비-음성한우리영농(보통,그린)_2007 교통신호기 설치공사 설계내역서(제1지역)_북부-1지역(지점별)" xfId="3917"/>
    <cellStyle name="@_laroux_제트베인_1_농협퇴비-음성한우리영농(보통,그린)_2007 교통신호기 설치공사 설계내역서(제1지역)_북부-1지역_북부-1지역" xfId="3918"/>
    <cellStyle name="@_laroux_제트베인_1_농협퇴비-음성한우리영농(보통,그린)_2007 교통신호기 설치공사 설계내역서(제1지역)_서부-1지역(중구,용산,마포일부)" xfId="3919"/>
    <cellStyle name="@_laroux_제트베인_1_농협퇴비-음성한우리영농(보통,그린)_2007 교통신호기 설치공사 설계내역서(제1지역)_설계서" xfId="3920"/>
    <cellStyle name="@_laroux_제트베인_1_농협퇴비-음성한우리영농(보통,그린)_2007 교통신호기 설치공사 설계내역서(제1지역)_설계서(강서,영등포일부)(심사결과)" xfId="3921"/>
    <cellStyle name="@_laroux_제트베인_1_농협퇴비-음성한우리영농(보통,그린)_2007 교통신호기 설치공사 설계내역서(제1지역)_설계서_북부-1지역" xfId="3922"/>
    <cellStyle name="@_laroux_제트베인_1_농협퇴비-음성한우리영농(보통,그린)_2008년중랑구어린이보호구역(내역서)" xfId="3923"/>
    <cellStyle name="@_laroux_제트베인_1_농협퇴비-음성한우리영농(보통,그린)_2008년중랑구어린이보호구역(내역서)-중랑일위대가변경080630" xfId="3924"/>
    <cellStyle name="@_laroux_제트베인_1_농협퇴비-음성한우리영농(보통,그린)_2009북부100%단가" xfId="3925"/>
    <cellStyle name="@_laroux_제트베인_1_농협퇴비-음성한우리영농(보통,그린)_단가" xfId="3926"/>
    <cellStyle name="@_laroux_제트베인_1_농협퇴비-음성한우리영농(보통,그린)_북부-1지역" xfId="3927"/>
    <cellStyle name="@_laroux_제트베인_1_농협퇴비-음성한우리영농(보통,그린)_설계서(강서,영등포일부)(심사결과)" xfId="3928"/>
    <cellStyle name="@_laroux_제트베인_1_농협퇴비-음성한우리영농(보통,그린)_중구어린이내역(토목)" xfId="3929"/>
    <cellStyle name="@_laroux_제트베인_1_농협퇴비-음성한우리영농(보통,그린)_중구어린이내역(토목)_2009년강동어린이보호구역설계예산서(전체)" xfId="3930"/>
    <cellStyle name="@_laroux_제트베인_1_농협퇴비-음성한우리영농(보통,그린)_중구어린이내역(토목)_2009년성동어린이보호구역설계예산서(전체)수정" xfId="3931"/>
    <cellStyle name="@_laroux_제트베인_1_농협퇴비-음성한우리영농(보통,그린)_중구어린이내역(토목)_강서(수량산출서)" xfId="3932"/>
    <cellStyle name="@_laroux_제트베인_1_농협퇴비-음성한우리영농(보통,그린)_중구어린이내역(토목)_강서토목(내역,노인)" xfId="3933"/>
    <cellStyle name="@_laroux_제트베인_1_농협퇴비-음성한우리영농(보통,그린)_중구어린이내역(토목)_사본 - 수량" xfId="3934"/>
    <cellStyle name="@_laroux_제트베인_1_농협퇴비-음성한우리영농(보통,그린)_중구어린이내역(토목)_설계예산서(토목)" xfId="3935"/>
    <cellStyle name="@_laroux_제트베인_1_농협퇴비-음성한우리영농(보통,그린)_중구어린이내역(토목)_수량" xfId="3936"/>
    <cellStyle name="@_laroux_제트베인_1_농협퇴비-음성한우리영농(보통,그린)_중구어린이내역(토목)_수량산출서(전체)" xfId="3937"/>
    <cellStyle name="@_laroux_제트베인_1_농협퇴비-함양(보통)" xfId="3938"/>
    <cellStyle name="@_laroux_제트베인_1_농협퇴비-함양(보통)_`06 교통신호기 설치공사 설계내역서-원인자용" xfId="3939"/>
    <cellStyle name="@_laroux_제트베인_1_농협퇴비-함양(보통)_`06교통신호기설치공사설계내역서(원인자)" xfId="3940"/>
    <cellStyle name="@_laroux_제트베인_1_농협퇴비-함양(보통)_`06교통신호기설치공사설계내역서(원인자)_`06 교통신호기 설치공사 설계내역서-원인자용" xfId="3941"/>
    <cellStyle name="@_laroux_제트베인_1_농협퇴비-함양(보통)_`06교통신호기설치공사설계내역서(원인자)_난곡길교통신호기설치공사설계내역서(원인자)" xfId="3942"/>
    <cellStyle name="@_laroux_제트베인_1_농협퇴비-함양(보통)_`06교통신호기설치공사설계내역서(원인자)_난곡길교통신호기설치공사설계내역서(원인자)_`06 교통신호기 설치공사 설계내역서-원인자용" xfId="3943"/>
    <cellStyle name="@_laroux_제트베인_1_농협퇴비-함양(보통)_`06교통신호기설치공사설계내역서(원인자)_서부트럭터미널주변 교통신호기설치공사설계내역서(원인자)" xfId="3944"/>
    <cellStyle name="@_laroux_제트베인_1_농협퇴비-함양(보통)_`06교통신호기설치공사설계내역서(원인자)_서부트럭터미널주변 교통신호기설치공사설계내역서(원인자)_`06 교통신호기 설치공사 설계내역서-원인자용" xfId="3945"/>
    <cellStyle name="@_laroux_제트베인_1_농협퇴비-함양(보통)_`06교통신호기설치공사설계내역서(원인자)_신내동홈플러스교통신호기설치공사설계내역서(원인자)최종" xfId="3946"/>
    <cellStyle name="@_laroux_제트베인_1_농협퇴비-함양(보통)_`06교통신호기설치공사설계내역서(원인자)_신내동홈플러스교통신호기설치공사설계내역서(원인자)최종_`06 교통신호기 설치공사 설계내역서-원인자용" xfId="3947"/>
    <cellStyle name="@_laroux_제트베인_1_농협퇴비-함양(보통)_`07 일본인학교 신호설계내역서-조달확장판-복구포함" xfId="3948"/>
    <cellStyle name="@_laroux_제트베인_1_농협퇴비-함양(보통)_`07 일본인학교 신호설계내역서-조달확장판-복구포함_2008년중랑구어린이보호구역(내역서)" xfId="3949"/>
    <cellStyle name="@_laroux_제트베인_1_농협퇴비-함양(보통)_`07 일본인학교 신호설계내역서-조달확장판-복구포함_2008년중랑구어린이보호구역(내역서)-중랑일위대가변경080630" xfId="3950"/>
    <cellStyle name="@_laroux_제트베인_1_농협퇴비-함양(보통)_`07 일본인학교 신호설계내역서-조달확장판-복구포함_중구어린이내역(토목)" xfId="3951"/>
    <cellStyle name="@_laroux_제트베인_1_농협퇴비-함양(보통)_`07 일본인학교 신호설계내역서-조달확장판-복구포함_중구어린이내역(토목)_2009년강동어린이보호구역설계예산서(전체)" xfId="3952"/>
    <cellStyle name="@_laroux_제트베인_1_농협퇴비-함양(보통)_`07 일본인학교 신호설계내역서-조달확장판-복구포함_중구어린이내역(토목)_2009년성동어린이보호구역설계예산서(전체)수정" xfId="3953"/>
    <cellStyle name="@_laroux_제트베인_1_농협퇴비-함양(보통)_`07 일본인학교 신호설계내역서-조달확장판-복구포함_중구어린이내역(토목)_강서(수량산출서)" xfId="3954"/>
    <cellStyle name="@_laroux_제트베인_1_농협퇴비-함양(보통)_`07 일본인학교 신호설계내역서-조달확장판-복구포함_중구어린이내역(토목)_강서토목(내역,노인)" xfId="3955"/>
    <cellStyle name="@_laroux_제트베인_1_농협퇴비-함양(보통)_`07 일본인학교 신호설계내역서-조달확장판-복구포함_중구어린이내역(토목)_사본 - 수량" xfId="3956"/>
    <cellStyle name="@_laroux_제트베인_1_농협퇴비-함양(보통)_`07 일본인학교 신호설계내역서-조달확장판-복구포함_중구어린이내역(토목)_설계예산서(토목)" xfId="3957"/>
    <cellStyle name="@_laroux_제트베인_1_농협퇴비-함양(보통)_`07 일본인학교 신호설계내역서-조달확장판-복구포함_중구어린이내역(토목)_수량" xfId="3958"/>
    <cellStyle name="@_laroux_제트베인_1_농협퇴비-함양(보통)_`07 일본인학교 신호설계내역서-조달확장판-복구포함_중구어린이내역(토목)_수량산출서(전체)" xfId="3959"/>
    <cellStyle name="@_laroux_제트베인_1_농협퇴비-함양(보통)_100%-2006신호-" xfId="3960"/>
    <cellStyle name="@_laroux_제트베인_1_농협퇴비-함양(보통)_2007 교통신호기 설치공사 설계내역서(제1지역)" xfId="3961"/>
    <cellStyle name="@_laroux_제트베인_1_농협퇴비-함양(보통)_2007 교통신호기 설치공사 설계내역서(제1지역)_2007 교통신호기 설치공사 설계내역서(제1지역)" xfId="3962"/>
    <cellStyle name="@_laroux_제트베인_1_농협퇴비-함양(보통)_2007 교통신호기 설치공사 설계내역서(제1지역)_2007 교통신호기 설치공사 설계내역서(제1지역)_1" xfId="3963"/>
    <cellStyle name="@_laroux_제트베인_1_농협퇴비-함양(보통)_2007 교통신호기 설치공사 설계내역서(제1지역)_2007 교통신호기 설치공사 설계내역서(제1지역)_1_2009북부100%단가" xfId="3964"/>
    <cellStyle name="@_laroux_제트베인_1_농협퇴비-함양(보통)_2007 교통신호기 설치공사 설계내역서(제1지역)_2007 교통신호기 설치공사 설계내역서(제1지역)_1_단가" xfId="3965"/>
    <cellStyle name="@_laroux_제트베인_1_농협퇴비-함양(보통)_2007 교통신호기 설치공사 설계내역서(제1지역)_2007 교통신호기 설치공사 설계내역서(제1지역)_1_북부-1지역" xfId="3966"/>
    <cellStyle name="@_laroux_제트베인_1_농협퇴비-함양(보통)_2007 교통신호기 설치공사 설계내역서(제1지역)_2007 교통신호기 설치공사 설계내역서(제1지역)_1_설계서(강서,영등포일부)(심사결과)" xfId="3967"/>
    <cellStyle name="@_laroux_제트베인_1_농협퇴비-함양(보통)_2007 교통신호기 설치공사 설계내역서(제1지역)_2007 교통신호기 설치공사 설계내역서(제1지역)_2" xfId="3968"/>
    <cellStyle name="@_laroux_제트베인_1_농협퇴비-함양(보통)_2007 교통신호기 설치공사 설계내역서(제1지역)_2007 교통신호기 설치공사 설계내역서(제1지역)_2_2009북부100%단가" xfId="3969"/>
    <cellStyle name="@_laroux_제트베인_1_농협퇴비-함양(보통)_2007 교통신호기 설치공사 설계내역서(제1지역)_2007 교통신호기 설치공사 설계내역서(제1지역)_2_단가" xfId="3970"/>
    <cellStyle name="@_laroux_제트베인_1_농협퇴비-함양(보통)_2007 교통신호기 설치공사 설계내역서(제1지역)_2007 교통신호기 설치공사 설계내역서(제1지역)_2_북부-1지역" xfId="3971"/>
    <cellStyle name="@_laroux_제트베인_1_농협퇴비-함양(보통)_2007 교통신호기 설치공사 설계내역서(제1지역)_2007 교통신호기 설치공사 설계내역서(제1지역)_2_설계서(강서,영등포일부)(심사결과)" xfId="3972"/>
    <cellStyle name="@_laroux_제트베인_1_농협퇴비-함양(보통)_2007 교통신호기 설치공사 설계내역서(제1지역)_2007 교통신호기 설치공사 설계내역서(제1지역)_2009북부100%단가" xfId="3973"/>
    <cellStyle name="@_laroux_제트베인_1_농협퇴비-함양(보통)_2007 교통신호기 설치공사 설계내역서(제1지역)_2007 교통신호기 설치공사 설계내역서(제1지역)_단가" xfId="3974"/>
    <cellStyle name="@_laroux_제트베인_1_농협퇴비-함양(보통)_2007 교통신호기 설치공사 설계내역서(제1지역)_2007 교통신호기 설치공사 설계내역서(제1지역)_북부-1지역" xfId="3975"/>
    <cellStyle name="@_laroux_제트베인_1_농협퇴비-함양(보통)_2007 교통신호기 설치공사 설계내역서(제1지역)_2007 교통신호기 설치공사 설계내역서(제1지역)_설계서(강서,영등포일부)(심사결과)" xfId="3976"/>
    <cellStyle name="@_laroux_제트베인_1_농협퇴비-함양(보통)_2007 교통신호기 설치공사 설계내역서(제1지역)_2007기획공사내역서(1.5)" xfId="3977"/>
    <cellStyle name="@_laroux_제트베인_1_농협퇴비-함양(보통)_2007 교통신호기 설치공사 설계내역서(제1지역)_2009북부100%단가" xfId="3978"/>
    <cellStyle name="@_laroux_제트베인_1_농협퇴비-함양(보통)_2007 교통신호기 설치공사 설계내역서(제1지역)_계약내역서-동남전공-전체" xfId="3979"/>
    <cellStyle name="@_laroux_제트베인_1_농협퇴비-함양(보통)_2007 교통신호기 설치공사 설계내역서(제1지역)_계약내역서-동남전공-통신" xfId="3980"/>
    <cellStyle name="@_laroux_제트베인_1_농협퇴비-함양(보통)_2007 교통신호기 설치공사 설계내역서(제1지역)_관급" xfId="3981"/>
    <cellStyle name="@_laroux_제트베인_1_농협퇴비-함양(보통)_2007 교통신호기 설치공사 설계내역서(제1지역)_단가" xfId="3982"/>
    <cellStyle name="@_laroux_제트베인_1_농협퇴비-함양(보통)_2007 교통신호기 설치공사 설계내역서(제1지역)_북부-1지역" xfId="3983"/>
    <cellStyle name="@_laroux_제트베인_1_농협퇴비-함양(보통)_2007 교통신호기 설치공사 설계내역서(제1지역)_북부-1지역(지점별)" xfId="3984"/>
    <cellStyle name="@_laroux_제트베인_1_농협퇴비-함양(보통)_2007 교통신호기 설치공사 설계내역서(제1지역)_북부-1지역_북부-1지역" xfId="3985"/>
    <cellStyle name="@_laroux_제트베인_1_농협퇴비-함양(보통)_2007 교통신호기 설치공사 설계내역서(제1지역)_서부-1지역(중구,용산,마포일부)" xfId="3986"/>
    <cellStyle name="@_laroux_제트베인_1_농협퇴비-함양(보통)_2007 교통신호기 설치공사 설계내역서(제1지역)_설계서" xfId="3987"/>
    <cellStyle name="@_laroux_제트베인_1_농협퇴비-함양(보통)_2007 교통신호기 설치공사 설계내역서(제1지역)_설계서(강서,영등포일부)(심사결과)" xfId="3988"/>
    <cellStyle name="@_laroux_제트베인_1_농협퇴비-함양(보통)_2007 교통신호기 설치공사 설계내역서(제1지역)_설계서_북부-1지역" xfId="3989"/>
    <cellStyle name="@_laroux_제트베인_1_농협퇴비-함양(보통)_2008년중랑구어린이보호구역(내역서)" xfId="3990"/>
    <cellStyle name="@_laroux_제트베인_1_농협퇴비-함양(보통)_2008년중랑구어린이보호구역(내역서)-중랑일위대가변경080630" xfId="3991"/>
    <cellStyle name="@_laroux_제트베인_1_농협퇴비-함양(보통)_2009북부100%단가" xfId="3992"/>
    <cellStyle name="@_laroux_제트베인_1_농협퇴비-함양(보통)_단가" xfId="3993"/>
    <cellStyle name="@_laroux_제트베인_1_농협퇴비-함양(보통)_북부-1지역" xfId="3994"/>
    <cellStyle name="@_laroux_제트베인_1_농협퇴비-함양(보통)_설계서(강서,영등포일부)(심사결과)" xfId="3995"/>
    <cellStyle name="@_laroux_제트베인_1_농협퇴비-함양(보통)_중구어린이내역(토목)" xfId="3996"/>
    <cellStyle name="@_laroux_제트베인_1_농협퇴비-함양(보통)_중구어린이내역(토목)_2009년강동어린이보호구역설계예산서(전체)" xfId="3997"/>
    <cellStyle name="@_laroux_제트베인_1_농협퇴비-함양(보통)_중구어린이내역(토목)_2009년성동어린이보호구역설계예산서(전체)수정" xfId="3998"/>
    <cellStyle name="@_laroux_제트베인_1_농협퇴비-함양(보통)_중구어린이내역(토목)_강서(수량산출서)" xfId="3999"/>
    <cellStyle name="@_laroux_제트베인_1_농협퇴비-함양(보통)_중구어린이내역(토목)_강서토목(내역,노인)" xfId="4000"/>
    <cellStyle name="@_laroux_제트베인_1_농협퇴비-함양(보통)_중구어린이내역(토목)_사본 - 수량" xfId="4001"/>
    <cellStyle name="@_laroux_제트베인_1_농협퇴비-함양(보통)_중구어린이내역(토목)_설계예산서(토목)" xfId="4002"/>
    <cellStyle name="@_laroux_제트베인_1_농협퇴비-함양(보통)_중구어린이내역(토목)_수량" xfId="4003"/>
    <cellStyle name="@_laroux_제트베인_1_농협퇴비-함양(보통)_중구어린이내역(토목)_수량산출서(전체)" xfId="4004"/>
    <cellStyle name="@_laroux_제트베인_1_단가" xfId="4005"/>
    <cellStyle name="@_laroux_제트베인_1_북부-1지역" xfId="4006"/>
    <cellStyle name="@_laroux_제트베인_1_설계서(강서,영등포일부)(심사결과)" xfId="4007"/>
    <cellStyle name="@_laroux_제트베인_1_중구어린이내역(토목)" xfId="4008"/>
    <cellStyle name="@_laroux_제트베인_1_중구어린이내역(토목)_2009년강동어린이보호구역설계예산서(전체)" xfId="4009"/>
    <cellStyle name="@_laroux_제트베인_1_중구어린이내역(토목)_2009년성동어린이보호구역설계예산서(전체)수정" xfId="4010"/>
    <cellStyle name="@_laroux_제트베인_1_중구어린이내역(토목)_강서(수량산출서)" xfId="4011"/>
    <cellStyle name="@_laroux_제트베인_1_중구어린이내역(토목)_강서토목(내역,노인)" xfId="4012"/>
    <cellStyle name="@_laroux_제트베인_1_중구어린이내역(토목)_사본 - 수량" xfId="4013"/>
    <cellStyle name="@_laroux_제트베인_1_중구어린이내역(토목)_설계예산서(토목)" xfId="4014"/>
    <cellStyle name="@_laroux_제트베인_1_중구어린이내역(토목)_수량" xfId="4015"/>
    <cellStyle name="@_laroux_제트베인_1_중구어린이내역(토목)_수량산출서(전체)" xfId="4016"/>
    <cellStyle name="@_laroux_제트베인_2008년중랑구어린이보호구역(내역서)" xfId="4017"/>
    <cellStyle name="@_laroux_제트베인_2008년중랑구어린이보호구역(내역서)-중랑일위대가변경080630" xfId="4018"/>
    <cellStyle name="@_laroux_제트베인_중구어린이내역(토목)" xfId="4019"/>
    <cellStyle name="@_laroux_제트베인_중구어린이내역(토목)_2009년강동어린이보호구역설계예산서(전체)" xfId="4020"/>
    <cellStyle name="@_laroux_제트베인_중구어린이내역(토목)_2009년성동어린이보호구역설계예산서(전체)수정" xfId="4021"/>
    <cellStyle name="@_laroux_제트베인_중구어린이내역(토목)_강서(수량산출서)" xfId="4022"/>
    <cellStyle name="@_laroux_제트베인_중구어린이내역(토목)_강서토목(내역,노인)" xfId="4023"/>
    <cellStyle name="@_laroux_제트베인_중구어린이내역(토목)_사본 - 수량" xfId="4024"/>
    <cellStyle name="@_laroux_제트베인_중구어린이내역(토목)_설계예산서(토목)" xfId="4025"/>
    <cellStyle name="@_laroux_제트베인_중구어린이내역(토목)_수량" xfId="4026"/>
    <cellStyle name="@_laroux_제트베인_중구어린이내역(토목)_수량산출서(전체)" xfId="4027"/>
    <cellStyle name="@_laroux_중구어린이내역(토목)" xfId="4028"/>
    <cellStyle name="@_laroux_중구어린이내역(토목)_2009년강동어린이보호구역설계예산서(전체)" xfId="4029"/>
    <cellStyle name="@_laroux_중구어린이내역(토목)_2009년성동어린이보호구역설계예산서(전체)수정" xfId="4030"/>
    <cellStyle name="@_laroux_중구어린이내역(토목)_강서(수량산출서)" xfId="4031"/>
    <cellStyle name="@_laroux_중구어린이내역(토목)_강서토목(내역,노인)" xfId="4032"/>
    <cellStyle name="@_laroux_중구어린이내역(토목)_사본 - 수량" xfId="4033"/>
    <cellStyle name="@_laroux_중구어린이내역(토목)_설계예산서(토목)" xfId="4034"/>
    <cellStyle name="@_laroux_중구어린이내역(토목)_수량" xfId="4035"/>
    <cellStyle name="@_laroux_중구어린이내역(토목)_수량산출서(전체)" xfId="4036"/>
    <cellStyle name="_00-상현(도색및제거)" xfId="4037"/>
    <cellStyle name="_00-성복(도색및제거)" xfId="4038"/>
    <cellStyle name="_0402우포식생호안블럭(일부)" xfId="4039"/>
    <cellStyle name="_0402진흥콘크리트-호안블럭3종(일부)" xfId="4040"/>
    <cellStyle name="_0402피아산업-학생용책걸상10종" xfId="4041"/>
    <cellStyle name="_05.11.03  FCR" xfId="63"/>
    <cellStyle name="_05.11.04  FCR" xfId="64"/>
    <cellStyle name="_060707(1).서울차량사업소신축및기타공사-잡철부분" xfId="65"/>
    <cellStyle name="_1.총괄집계표(송파자전거)" xfId="66"/>
    <cellStyle name="_1220-원가조사-전자지불" xfId="4042"/>
    <cellStyle name="_2.3 관로부설공" xfId="4043"/>
    <cellStyle name="_2.3 관로부설공_사본 - 총괄설계내역서" xfId="4044"/>
    <cellStyle name="_2.토공(송파자전거)" xfId="67"/>
    <cellStyle name="_2001 장애조치" xfId="4045"/>
    <cellStyle name="_2002결과표1" xfId="4046"/>
    <cellStyle name="_2005설계내역서(흡입준설)xls" xfId="4047"/>
    <cellStyle name="_2007년_M(1).S공법__일위대가표및특별시방서" xfId="4048"/>
    <cellStyle name="_2007년_SS-ET___일위대가" xfId="4049"/>
    <cellStyle name="_2-4.상반기실적부문별요약" xfId="68"/>
    <cellStyle name="_2-4.상반기실적부문별요약(표지및목차포함)" xfId="69"/>
    <cellStyle name="_2-4.상반기실적부문별요약(표지및목차포함)_1" xfId="70"/>
    <cellStyle name="_2-4.상반기실적부문별요약_1" xfId="71"/>
    <cellStyle name="_2공구수량0624" xfId="72"/>
    <cellStyle name="_4(1).18-결재-수정-전기(낙찰율적용)" xfId="73"/>
    <cellStyle name="_5옹벽공" xfId="4050"/>
    <cellStyle name="_5옹벽공_맨홀구조물공" xfId="4051"/>
    <cellStyle name="_5옹벽공_맨홀구조물공_사본 - 총괄설계내역서" xfId="4052"/>
    <cellStyle name="_5옹벽공_사본 - 총괄설계내역서" xfId="4053"/>
    <cellStyle name="_5옹벽공_수량산출서" xfId="4054"/>
    <cellStyle name="_5옹벽공_수량산출서_사본 - 총괄설계내역서" xfId="4055"/>
    <cellStyle name="_6.부대공(송파자전거)" xfId="74"/>
    <cellStyle name="_'99상반기경영개선활동결과(게시용)" xfId="75"/>
    <cellStyle name="_9월" xfId="76"/>
    <cellStyle name="_Book1" xfId="77"/>
    <cellStyle name="_Book1_수량산출(배수로)" xfId="78"/>
    <cellStyle name="_Book1_수량산출(배수로)_사본 - 수량산출(배수로)" xfId="79"/>
    <cellStyle name="_Book1_수량산출(배수로)_사본 - 수량산출(배수로)_토공1" xfId="80"/>
    <cellStyle name="_Book1_수량산출(배수로)_토공1" xfId="81"/>
    <cellStyle name="_Book1_토공1" xfId="82"/>
    <cellStyle name="_C앤C" xfId="4056"/>
    <cellStyle name="_C앤C(네트웍)" xfId="4057"/>
    <cellStyle name="_C앤C원가계산" xfId="4058"/>
    <cellStyle name="_MS일위대가표(9-2)" xfId="4059"/>
    <cellStyle name="_PE관절단일위대가" xfId="83"/>
    <cellStyle name="_PE관접합일위대가" xfId="84"/>
    <cellStyle name="_RESULTS" xfId="85"/>
    <cellStyle name="_SS-ET   일위대가(9-1)" xfId="4060"/>
    <cellStyle name="_SS-ET공법_일위대가표(2010)" xfId="4061"/>
    <cellStyle name="_SS-ET일위대가" xfId="4062"/>
    <cellStyle name="_THP관설치" xfId="4063"/>
    <cellStyle name="_가변고정링일위대가(9-5)" xfId="4064"/>
    <cellStyle name="_가설사무실 임시가설수도사진" xfId="86"/>
    <cellStyle name="_가양-화곡내역(일위대가)" xfId="4065"/>
    <cellStyle name="_가양-화곡내역(일위대가)_5옹벽공" xfId="4066"/>
    <cellStyle name="_가양-화곡내역(일위대가)_5옹벽공_맨홀구조물공" xfId="4067"/>
    <cellStyle name="_가양-화곡내역(일위대가)_5옹벽공_맨홀구조물공_사본 - 총괄설계내역서" xfId="4068"/>
    <cellStyle name="_가양-화곡내역(일위대가)_5옹벽공_사본 - 총괄설계내역서" xfId="4069"/>
    <cellStyle name="_가양-화곡내역(일위대가)_5옹벽공_수량산출서" xfId="4070"/>
    <cellStyle name="_가양-화곡내역(일위대가)_5옹벽공_수량산출서_사본 - 총괄설계내역서" xfId="4071"/>
    <cellStyle name="_가양-화곡내역(일위대가)_가양-화곡내역(토형100M)" xfId="4072"/>
    <cellStyle name="_가양-화곡내역(일위대가)_가양-화곡내역(토형100M)_5옹벽공" xfId="4073"/>
    <cellStyle name="_가양-화곡내역(일위대가)_가양-화곡내역(토형100M)_5옹벽공_맨홀구조물공" xfId="4074"/>
    <cellStyle name="_가양-화곡내역(일위대가)_가양-화곡내역(토형100M)_5옹벽공_맨홀구조물공_사본 - 총괄설계내역서" xfId="4075"/>
    <cellStyle name="_가양-화곡내역(일위대가)_가양-화곡내역(토형100M)_5옹벽공_사본 - 총괄설계내역서" xfId="4076"/>
    <cellStyle name="_가양-화곡내역(일위대가)_가양-화곡내역(토형100M)_5옹벽공_수량산출서" xfId="4077"/>
    <cellStyle name="_가양-화곡내역(일위대가)_가양-화곡내역(토형100M)_5옹벽공_수량산출서_사본 - 총괄설계내역서" xfId="4078"/>
    <cellStyle name="_가양-화곡내역(일위대가)_가양-화곡내역(토형100M)_맨홀구조물공" xfId="4079"/>
    <cellStyle name="_가양-화곡내역(일위대가)_가양-화곡내역(토형100M)_맨홀구조물공_사본 - 총괄설계내역서" xfId="4080"/>
    <cellStyle name="_가양-화곡내역(일위대가)_가양-화곡내역(토형100M)_사본 - 총괄설계내역서" xfId="4081"/>
    <cellStyle name="_가양-화곡내역(일위대가)_가양-화곡내역(토형100M)_수량산출" xfId="4082"/>
    <cellStyle name="_가양-화곡내역(일위대가)_가양-화곡내역(토형100M)_수량산출_5옹벽공" xfId="4083"/>
    <cellStyle name="_가양-화곡내역(일위대가)_가양-화곡내역(토형100M)_수량산출_5옹벽공_맨홀구조물공" xfId="4084"/>
    <cellStyle name="_가양-화곡내역(일위대가)_가양-화곡내역(토형100M)_수량산출_5옹벽공_맨홀구조물공_사본 - 총괄설계내역서" xfId="4085"/>
    <cellStyle name="_가양-화곡내역(일위대가)_가양-화곡내역(토형100M)_수량산출_5옹벽공_사본 - 총괄설계내역서" xfId="4086"/>
    <cellStyle name="_가양-화곡내역(일위대가)_가양-화곡내역(토형100M)_수량산출_5옹벽공_수량산출서" xfId="4087"/>
    <cellStyle name="_가양-화곡내역(일위대가)_가양-화곡내역(토형100M)_수량산출_5옹벽공_수량산출서_사본 - 총괄설계내역서" xfId="4088"/>
    <cellStyle name="_가양-화곡내역(일위대가)_가양-화곡내역(토형100M)_수량산출_맨홀구조물공" xfId="4089"/>
    <cellStyle name="_가양-화곡내역(일위대가)_가양-화곡내역(토형100M)_수량산출_맨홀구조물공_사본 - 총괄설계내역서" xfId="4090"/>
    <cellStyle name="_가양-화곡내역(일위대가)_가양-화곡내역(토형100M)_수량산출_사본 - 총괄설계내역서" xfId="4091"/>
    <cellStyle name="_가양-화곡내역(일위대가)_가양-화곡내역(토형100M)_수량산출_수량산출서" xfId="4092"/>
    <cellStyle name="_가양-화곡내역(일위대가)_가양-화곡내역(토형100M)_수량산출_수량산출서_사본 - 총괄설계내역서" xfId="4093"/>
    <cellStyle name="_가양-화곡내역(일위대가)_가양-화곡내역(토형100M)_수량산출_옹벽공" xfId="4094"/>
    <cellStyle name="_가양-화곡내역(일위대가)_가양-화곡내역(토형100M)_수량산출_옹벽공_맨홀구조물공" xfId="4095"/>
    <cellStyle name="_가양-화곡내역(일위대가)_가양-화곡내역(토형100M)_수량산출_옹벽공_맨홀구조물공_사본 - 총괄설계내역서" xfId="4096"/>
    <cellStyle name="_가양-화곡내역(일위대가)_가양-화곡내역(토형100M)_수량산출_옹벽공_사본 - 총괄설계내역서" xfId="4097"/>
    <cellStyle name="_가양-화곡내역(일위대가)_가양-화곡내역(토형100M)_수량산출_옹벽공_수량산출서" xfId="4098"/>
    <cellStyle name="_가양-화곡내역(일위대가)_가양-화곡내역(토형100M)_수량산출_옹벽공_수량산출서_사본 - 총괄설계내역서" xfId="4099"/>
    <cellStyle name="_가양-화곡내역(일위대가)_가양-화곡내역(토형100M)_수량산출_옹벽수량" xfId="4100"/>
    <cellStyle name="_가양-화곡내역(일위대가)_가양-화곡내역(토형100M)_수량산출_옹벽수량_맨홀구조물공" xfId="4101"/>
    <cellStyle name="_가양-화곡내역(일위대가)_가양-화곡내역(토형100M)_수량산출_옹벽수량_맨홀구조물공_사본 - 총괄설계내역서" xfId="4102"/>
    <cellStyle name="_가양-화곡내역(일위대가)_가양-화곡내역(토형100M)_수량산출_옹벽수량_사본 - 총괄설계내역서" xfId="4103"/>
    <cellStyle name="_가양-화곡내역(일위대가)_가양-화곡내역(토형100M)_수량산출_옹벽수량_수량산출서" xfId="4104"/>
    <cellStyle name="_가양-화곡내역(일위대가)_가양-화곡내역(토형100M)_수량산출_옹벽수량_수량산출서_사본 - 총괄설계내역서" xfId="4105"/>
    <cellStyle name="_가양-화곡내역(일위대가)_가양-화곡내역(토형100M)_수량산출서" xfId="4106"/>
    <cellStyle name="_가양-화곡내역(일위대가)_가양-화곡내역(토형100M)_수량산출서_사본 - 총괄설계내역서" xfId="4107"/>
    <cellStyle name="_가양-화곡내역(일위대가)_가양-화곡내역(토형100M)_옹벽공" xfId="4108"/>
    <cellStyle name="_가양-화곡내역(일위대가)_가양-화곡내역(토형100M)_옹벽공_맨홀구조물공" xfId="4109"/>
    <cellStyle name="_가양-화곡내역(일위대가)_가양-화곡내역(토형100M)_옹벽공_맨홀구조물공_사본 - 총괄설계내역서" xfId="4110"/>
    <cellStyle name="_가양-화곡내역(일위대가)_가양-화곡내역(토형100M)_옹벽공_사본 - 총괄설계내역서" xfId="4111"/>
    <cellStyle name="_가양-화곡내역(일위대가)_가양-화곡내역(토형100M)_옹벽공_수량산출서" xfId="4112"/>
    <cellStyle name="_가양-화곡내역(일위대가)_가양-화곡내역(토형100M)_옹벽공_수량산출서_사본 - 총괄설계내역서" xfId="4113"/>
    <cellStyle name="_가양-화곡내역(일위대가)_가양-화곡내역(토형100M)_옹벽수량" xfId="4114"/>
    <cellStyle name="_가양-화곡내역(일위대가)_가양-화곡내역(토형100M)_옹벽수량_맨홀구조물공" xfId="4115"/>
    <cellStyle name="_가양-화곡내역(일위대가)_가양-화곡내역(토형100M)_옹벽수량_맨홀구조물공_사본 - 총괄설계내역서" xfId="4116"/>
    <cellStyle name="_가양-화곡내역(일위대가)_가양-화곡내역(토형100M)_옹벽수량_사본 - 총괄설계내역서" xfId="4117"/>
    <cellStyle name="_가양-화곡내역(일위대가)_가양-화곡내역(토형100M)_옹벽수량_수량산출서" xfId="4118"/>
    <cellStyle name="_가양-화곡내역(일위대가)_가양-화곡내역(토형100M)_옹벽수량_수량산출서_사본 - 총괄설계내역서" xfId="4119"/>
    <cellStyle name="_가양-화곡내역(일위대가)_맨홀구조물공" xfId="4120"/>
    <cellStyle name="_가양-화곡내역(일위대가)_맨홀구조물공_사본 - 총괄설계내역서" xfId="4121"/>
    <cellStyle name="_가양-화곡내역(일위대가)_사본 - 총괄설계내역서" xfId="4122"/>
    <cellStyle name="_가양-화곡내역(일위대가)_수량산출서" xfId="4123"/>
    <cellStyle name="_가양-화곡내역(일위대가)_수량산출서_사본 - 총괄설계내역서" xfId="4124"/>
    <cellStyle name="_가양-화곡내역(일위대가)_옹벽공" xfId="4125"/>
    <cellStyle name="_가양-화곡내역(일위대가)_옹벽공_맨홀구조물공" xfId="4126"/>
    <cellStyle name="_가양-화곡내역(일위대가)_옹벽공_맨홀구조물공_사본 - 총괄설계내역서" xfId="4127"/>
    <cellStyle name="_가양-화곡내역(일위대가)_옹벽공_사본 - 총괄설계내역서" xfId="4128"/>
    <cellStyle name="_가양-화곡내역(일위대가)_옹벽공_수량산출서" xfId="4129"/>
    <cellStyle name="_가양-화곡내역(일위대가)_옹벽공_수량산출서_사본 - 총괄설계내역서" xfId="4130"/>
    <cellStyle name="_가양-화곡내역(일위대가)_옹벽수량" xfId="4131"/>
    <cellStyle name="_가양-화곡내역(일위대가)_옹벽수량_맨홀구조물공" xfId="4132"/>
    <cellStyle name="_가양-화곡내역(일위대가)_옹벽수량_맨홀구조물공_사본 - 총괄설계내역서" xfId="4133"/>
    <cellStyle name="_가양-화곡내역(일위대가)_옹벽수량_사본 - 총괄설계내역서" xfId="4134"/>
    <cellStyle name="_가양-화곡내역(일위대가)_옹벽수량_수량산출서" xfId="4135"/>
    <cellStyle name="_가양-화곡내역(일위대가)_옹벽수량_수량산출서_사본 - 총괄설계내역서" xfId="4136"/>
    <cellStyle name="_가양-화곡내역(토형100M)" xfId="4137"/>
    <cellStyle name="_가양-화곡내역(토형100M)_5옹벽공" xfId="4138"/>
    <cellStyle name="_가양-화곡내역(토형100M)_5옹벽공_맨홀구조물공" xfId="4139"/>
    <cellStyle name="_가양-화곡내역(토형100M)_5옹벽공_맨홀구조물공_사본 - 총괄설계내역서" xfId="4140"/>
    <cellStyle name="_가양-화곡내역(토형100M)_5옹벽공_사본 - 총괄설계내역서" xfId="4141"/>
    <cellStyle name="_가양-화곡내역(토형100M)_5옹벽공_수량산출서" xfId="4142"/>
    <cellStyle name="_가양-화곡내역(토형100M)_5옹벽공_수량산출서_사본 - 총괄설계내역서" xfId="4143"/>
    <cellStyle name="_가양-화곡내역(토형100M)_맨홀구조물공" xfId="4144"/>
    <cellStyle name="_가양-화곡내역(토형100M)_맨홀구조물공_사본 - 총괄설계내역서" xfId="4145"/>
    <cellStyle name="_가양-화곡내역(토형100M)_사본 - 총괄설계내역서" xfId="4146"/>
    <cellStyle name="_가양-화곡내역(토형100M)_수량산출" xfId="4147"/>
    <cellStyle name="_가양-화곡내역(토형100M)_수량산출_5옹벽공" xfId="4148"/>
    <cellStyle name="_가양-화곡내역(토형100M)_수량산출_5옹벽공_맨홀구조물공" xfId="4149"/>
    <cellStyle name="_가양-화곡내역(토형100M)_수량산출_5옹벽공_맨홀구조물공_사본 - 총괄설계내역서" xfId="4150"/>
    <cellStyle name="_가양-화곡내역(토형100M)_수량산출_5옹벽공_사본 - 총괄설계내역서" xfId="4151"/>
    <cellStyle name="_가양-화곡내역(토형100M)_수량산출_5옹벽공_수량산출서" xfId="4152"/>
    <cellStyle name="_가양-화곡내역(토형100M)_수량산출_5옹벽공_수량산출서_사본 - 총괄설계내역서" xfId="4153"/>
    <cellStyle name="_가양-화곡내역(토형100M)_수량산출_맨홀구조물공" xfId="4154"/>
    <cellStyle name="_가양-화곡내역(토형100M)_수량산출_맨홀구조물공_사본 - 총괄설계내역서" xfId="4155"/>
    <cellStyle name="_가양-화곡내역(토형100M)_수량산출_사본 - 총괄설계내역서" xfId="4156"/>
    <cellStyle name="_가양-화곡내역(토형100M)_수량산출_수량산출서" xfId="4157"/>
    <cellStyle name="_가양-화곡내역(토형100M)_수량산출_수량산출서_사본 - 총괄설계내역서" xfId="4158"/>
    <cellStyle name="_가양-화곡내역(토형100M)_수량산출_옹벽공" xfId="4159"/>
    <cellStyle name="_가양-화곡내역(토형100M)_수량산출_옹벽공_맨홀구조물공" xfId="4160"/>
    <cellStyle name="_가양-화곡내역(토형100M)_수량산출_옹벽공_맨홀구조물공_사본 - 총괄설계내역서" xfId="4161"/>
    <cellStyle name="_가양-화곡내역(토형100M)_수량산출_옹벽공_사본 - 총괄설계내역서" xfId="4162"/>
    <cellStyle name="_가양-화곡내역(토형100M)_수량산출_옹벽공_수량산출서" xfId="4163"/>
    <cellStyle name="_가양-화곡내역(토형100M)_수량산출_옹벽공_수량산출서_사본 - 총괄설계내역서" xfId="4164"/>
    <cellStyle name="_가양-화곡내역(토형100M)_수량산출_옹벽수량" xfId="4165"/>
    <cellStyle name="_가양-화곡내역(토형100M)_수량산출_옹벽수량_맨홀구조물공" xfId="4166"/>
    <cellStyle name="_가양-화곡내역(토형100M)_수량산출_옹벽수량_맨홀구조물공_사본 - 총괄설계내역서" xfId="4167"/>
    <cellStyle name="_가양-화곡내역(토형100M)_수량산출_옹벽수량_사본 - 총괄설계내역서" xfId="4168"/>
    <cellStyle name="_가양-화곡내역(토형100M)_수량산출_옹벽수량_수량산출서" xfId="4169"/>
    <cellStyle name="_가양-화곡내역(토형100M)_수량산출_옹벽수량_수량산출서_사본 - 총괄설계내역서" xfId="4170"/>
    <cellStyle name="_가양-화곡내역(토형100M)_수량산출서" xfId="4171"/>
    <cellStyle name="_가양-화곡내역(토형100M)_수량산출서_사본 - 총괄설계내역서" xfId="4172"/>
    <cellStyle name="_가양-화곡내역(토형100M)_옹벽공" xfId="4173"/>
    <cellStyle name="_가양-화곡내역(토형100M)_옹벽공_맨홀구조물공" xfId="4174"/>
    <cellStyle name="_가양-화곡내역(토형100M)_옹벽공_맨홀구조물공_사본 - 총괄설계내역서" xfId="4175"/>
    <cellStyle name="_가양-화곡내역(토형100M)_옹벽공_사본 - 총괄설계내역서" xfId="4176"/>
    <cellStyle name="_가양-화곡내역(토형100M)_옹벽공_수량산출서" xfId="4177"/>
    <cellStyle name="_가양-화곡내역(토형100M)_옹벽공_수량산출서_사본 - 총괄설계내역서" xfId="4178"/>
    <cellStyle name="_가양-화곡내역(토형100M)_옹벽수량" xfId="4179"/>
    <cellStyle name="_가양-화곡내역(토형100M)_옹벽수량_맨홀구조물공" xfId="4180"/>
    <cellStyle name="_가양-화곡내역(토형100M)_옹벽수량_맨홀구조물공_사본 - 총괄설계내역서" xfId="4181"/>
    <cellStyle name="_가양-화곡내역(토형100M)_옹벽수량_사본 - 총괄설계내역서" xfId="4182"/>
    <cellStyle name="_가양-화곡내역(토형100M)_옹벽수량_수량산출서" xfId="4183"/>
    <cellStyle name="_가양-화곡내역(토형100M)_옹벽수량_수량산출서_사본 - 총괄설계내역서" xfId="4184"/>
    <cellStyle name="_간지,목차,페이지,표지" xfId="4185"/>
    <cellStyle name="_감가상각(01년도) (2)" xfId="4186"/>
    <cellStyle name="_감가상각(01년도) (3)" xfId="4187"/>
    <cellStyle name="_강산FRP" xfId="4188"/>
    <cellStyle name="_개  거" xfId="4189"/>
    <cellStyle name="_개요" xfId="4190"/>
    <cellStyle name="_개요(봉림)-참고용" xfId="4191"/>
    <cellStyle name="_개요(봉림)-최종" xfId="4192"/>
    <cellStyle name="_개요(주안-인천)" xfId="4193"/>
    <cellStyle name="_견적내역서(잠실시영 토공)" xfId="87"/>
    <cellStyle name="_견적서갑지" xfId="88"/>
    <cellStyle name="_경늬선_일위대가" xfId="4194"/>
    <cellStyle name="_경북031002" xfId="4195"/>
    <cellStyle name="_경영개선활동상반기실적(990708)" xfId="89"/>
    <cellStyle name="_경영개선활동상반기실적(990708)_1" xfId="90"/>
    <cellStyle name="_경영개선활동상반기실적(990708)_2" xfId="91"/>
    <cellStyle name="_경영개선활성화방안(990802)" xfId="92"/>
    <cellStyle name="_경영개선활성화방안(990802)_1" xfId="93"/>
    <cellStyle name="_경의선_일위대가(060203)" xfId="4196"/>
    <cellStyle name="_고은초교수량" xfId="4197"/>
    <cellStyle name="_고은초교수량(차선도색)" xfId="4198"/>
    <cellStyle name="_공문 " xfId="94"/>
    <cellStyle name="_공문 _내역서" xfId="95"/>
    <cellStyle name="_공문양식" xfId="96"/>
    <cellStyle name="_광가입자전송장비(FLC)삼성" xfId="4199"/>
    <cellStyle name="_광안리내역서(구도)" xfId="4200"/>
    <cellStyle name="_광주평동투찰" xfId="97"/>
    <cellStyle name="_광주평동투찰3" xfId="98"/>
    <cellStyle name="_광주평동품의1" xfId="99"/>
    <cellStyle name="_구로방음벽수량-최종(가로형)" xfId="100"/>
    <cellStyle name="_구조물공(구로방음)" xfId="101"/>
    <cellStyle name="_구즉내역서" xfId="102"/>
    <cellStyle name="_국도23호선영암연소지구내역서" xfId="103"/>
    <cellStyle name="_국도38호선통리지구내역서" xfId="104"/>
    <cellStyle name="_국도42호선여량지구오르막차로" xfId="105"/>
    <cellStyle name="_국수교수량" xfId="106"/>
    <cellStyle name="_국수교수량_걷고싶은 녹화거리 조성 폐기물처리" xfId="107"/>
    <cellStyle name="_국수교수량_걷고싶은 녹화거리 조성공사" xfId="108"/>
    <cellStyle name="_국수교수량_남강어린이공원 현대화사업" xfId="109"/>
    <cellStyle name="_국수교수량_무주골천수량" xfId="110"/>
    <cellStyle name="_국수교수량_무주골천수량_걷고싶은 녹화거리 조성 폐기물처리" xfId="111"/>
    <cellStyle name="_국수교수량_무주골천수량_걷고싶은 녹화거리 조성공사" xfId="112"/>
    <cellStyle name="_국수교수량_무주골천수량_남강어린이공원 현대화사업" xfId="113"/>
    <cellStyle name="_국수교수량_무주골천수량_현석동 1-5번지 일대 마을마당조성" xfId="114"/>
    <cellStyle name="_국수교수량_무주골천수량_현석동 1-5번지 일대 마을마당조성_걷고싶은 녹화거리 조성 폐기물처리" xfId="115"/>
    <cellStyle name="_국수교수량_무주골천수량_현석동 1-5번지 일대 마을마당조성_걷고싶은 녹화거리 조성공사" xfId="116"/>
    <cellStyle name="_국수교수량_무주골천수량_현석동 1-5번지 일대 마을마당조성_남강어린이공원 현대화사업" xfId="117"/>
    <cellStyle name="_국수교수량_현석동 1-5번지 일대 마을마당조성" xfId="118"/>
    <cellStyle name="_국수교수량_현석동 1-5번지 일대 마을마당조성_걷고싶은 녹화거리 조성 폐기물처리" xfId="119"/>
    <cellStyle name="_국수교수량_현석동 1-5번지 일대 마을마당조성_걷고싶은 녹화거리 조성공사" xfId="120"/>
    <cellStyle name="_국수교수량_현석동 1-5번지 일대 마을마당조성_남강어린이공원 현대화사업" xfId="121"/>
    <cellStyle name="_국수교수량_호명12공구" xfId="122"/>
    <cellStyle name="_국수교수량_호명12공구_걷고싶은 녹화거리 조성 폐기물처리" xfId="123"/>
    <cellStyle name="_국수교수량_호명12공구_걷고싶은 녹화거리 조성공사" xfId="124"/>
    <cellStyle name="_국수교수량_호명12공구_남강어린이공원 현대화사업" xfId="125"/>
    <cellStyle name="_국수교수량_호명12공구_현석동 1-5번지 일대 마을마당조성" xfId="126"/>
    <cellStyle name="_국수교수량_호명12공구_현석동 1-5번지 일대 마을마당조성_걷고싶은 녹화거리 조성 폐기물처리" xfId="127"/>
    <cellStyle name="_국수교수량_호명12공구_현석동 1-5번지 일대 마을마당조성_걷고싶은 녹화거리 조성공사" xfId="128"/>
    <cellStyle name="_국수교수량_호명12공구_현석동 1-5번지 일대 마을마당조성_남강어린이공원 현대화사업" xfId="129"/>
    <cellStyle name="_금산제수량(70m)" xfId="4201"/>
    <cellStyle name="_금산제수량(전체최종)" xfId="4202"/>
    <cellStyle name="_금산제수량산출서" xfId="4203"/>
    <cellStyle name="_금천청소년수련관(토목林)" xfId="130"/>
    <cellStyle name="_기성검사원" xfId="131"/>
    <cellStyle name="_기성검사원_내역서" xfId="132"/>
    <cellStyle name="_기초공사" xfId="4204"/>
    <cellStyle name="_기초단가(서울1차)" xfId="4205"/>
    <cellStyle name="_나노엔텍(임금)" xfId="4206"/>
    <cellStyle name="_남부쓰레기분리수거장" xfId="133"/>
    <cellStyle name="_내역(991895-7)" xfId="4207"/>
    <cellStyle name="_내역(991895-7)-01" xfId="4208"/>
    <cellStyle name="_내역(991895-7)-12-3일작업" xfId="4209"/>
    <cellStyle name="_내역서" xfId="4210"/>
    <cellStyle name="_내역서 10" xfId="4211"/>
    <cellStyle name="_내역서 11" xfId="4212"/>
    <cellStyle name="_내역서 12" xfId="4213"/>
    <cellStyle name="_내역서 13" xfId="4214"/>
    <cellStyle name="_내역서 14" xfId="4215"/>
    <cellStyle name="_내역서 15" xfId="4216"/>
    <cellStyle name="_내역서 16" xfId="4217"/>
    <cellStyle name="_내역서 2" xfId="4218"/>
    <cellStyle name="_내역서 3" xfId="4219"/>
    <cellStyle name="_내역서 4" xfId="4220"/>
    <cellStyle name="_내역서 5" xfId="4221"/>
    <cellStyle name="_내역서 6" xfId="4222"/>
    <cellStyle name="_내역서 7" xfId="4223"/>
    <cellStyle name="_내역서 8" xfId="4224"/>
    <cellStyle name="_내역서 9" xfId="4225"/>
    <cellStyle name="_내역서+개요(월배통신)" xfId="4226"/>
    <cellStyle name="_내역서+개요(전기)-6.7(최종)" xfId="4227"/>
    <cellStyle name="_내역서+개요(통신)" xfId="4228"/>
    <cellStyle name="_농수로3종외-최종" xfId="4229"/>
    <cellStyle name="_다리골 수해수량" xfId="134"/>
    <cellStyle name="_다리골 수해수량_수량산출(도수로)" xfId="135"/>
    <cellStyle name="_다리골 수해수량_수량산출(도수로)_수량산출(강화사)" xfId="136"/>
    <cellStyle name="_다리골 수해수량_수량산출(도수로)_수량산출(강화사)_토공1" xfId="137"/>
    <cellStyle name="_다리골 수해수량_수량산출(도수로)_수량산출(배수로)" xfId="138"/>
    <cellStyle name="_다리골 수해수량_수량산출(도수로)_수량산출(배수로)_사본 - 수량산출(배수로)" xfId="139"/>
    <cellStyle name="_다리골 수해수량_수량산출(도수로)_수량산출(배수로)_사본 - 수량산출(배수로)_토공1" xfId="140"/>
    <cellStyle name="_다리골 수해수량_수량산출(도수로)_수량산출(배수로)_토공1" xfId="141"/>
    <cellStyle name="_다리골 수해수량_수량산출(도수로)_수량산출(차평동)" xfId="142"/>
    <cellStyle name="_다리골 수해수량_수량산출(도수로)_수량산출(차평동)_토공1" xfId="143"/>
    <cellStyle name="_다리골 수해수량_수량산출(도수로)_토공" xfId="144"/>
    <cellStyle name="_다리골 수해수량_수량산출(도수로)_토공(1)" xfId="145"/>
    <cellStyle name="_다리골 수해수량_수량산출(도수로)_토공(1)_토공1" xfId="146"/>
    <cellStyle name="_다리골 수해수량_수량산출(도수로)_토공_토공1" xfId="147"/>
    <cellStyle name="_다리골 수해수량_수량산출(배수로)" xfId="148"/>
    <cellStyle name="_다리골 수해수량_수량산출(배수로)_사본 - 수량산출(배수로)" xfId="149"/>
    <cellStyle name="_다리골 수해수량_수량산출(배수로)_사본 - 수량산출(배수로)_토공1" xfId="150"/>
    <cellStyle name="_다리골 수해수량_수량산출(배수로)_토공1" xfId="151"/>
    <cellStyle name="_다리골 수해수량_수량산출(줄하)" xfId="152"/>
    <cellStyle name="_다리골 수해수량_수량산출(줄하)_수량산출(차평동)" xfId="153"/>
    <cellStyle name="_다리골 수해수량_수량산출(줄하)_수량산출(차평동)_토공1" xfId="154"/>
    <cellStyle name="_다리골 수해수량_수량산출(줄하)_토공" xfId="155"/>
    <cellStyle name="_다리골 수해수량_수량산출(줄하)_토공(1)" xfId="156"/>
    <cellStyle name="_다리골 수해수량_수량산출(줄하)_토공(1)_토공1" xfId="157"/>
    <cellStyle name="_다리골 수해수량_수량산출(줄하)_토공_토공1" xfId="158"/>
    <cellStyle name="_다리골 수해수량_토공1" xfId="159"/>
    <cellStyle name="_단계천(수량)" xfId="4230"/>
    <cellStyle name="_단위수량(집수정)" xfId="160"/>
    <cellStyle name="_단위수량(집수정)_토공1" xfId="161"/>
    <cellStyle name="_당사견적" xfId="4231"/>
    <cellStyle name="_대구논공초" xfId="162"/>
    <cellStyle name="_대전망운용국 대수선 전기공사+개요" xfId="4232"/>
    <cellStyle name="_도고천품의안11" xfId="163"/>
    <cellStyle name="_도고천품의안11_1" xfId="164"/>
    <cellStyle name="_도고천품의안11_광주평동투찰" xfId="165"/>
    <cellStyle name="_도고천품의안11_광주평동품의1" xfId="166"/>
    <cellStyle name="_도고천품의안11_송학하수품의(설계넣고)" xfId="167"/>
    <cellStyle name="_도곡1교 교대 수량" xfId="168"/>
    <cellStyle name="_도곡1교 교대 수량_Book1" xfId="169"/>
    <cellStyle name="_도곡1교 교대 수량_Book1_수량산출(배수로)" xfId="170"/>
    <cellStyle name="_도곡1교 교대 수량_Book1_수량산출(배수로)_사본 - 수량산출(배수로)" xfId="171"/>
    <cellStyle name="_도곡1교 교대 수량_Book1_수량산출(배수로)_사본 - 수량산출(배수로)_토공1" xfId="172"/>
    <cellStyle name="_도곡1교 교대 수량_Book1_수량산출(배수로)_토공1" xfId="173"/>
    <cellStyle name="_도곡1교 교대 수량_Book1_토공1" xfId="174"/>
    <cellStyle name="_도곡1교 교대 수량_다리골 수해수량" xfId="175"/>
    <cellStyle name="_도곡1교 교대 수량_다리골 수해수량_수량산출(도수로)" xfId="176"/>
    <cellStyle name="_도곡1교 교대 수량_다리골 수해수량_수량산출(도수로)_수량산출(강화사)" xfId="177"/>
    <cellStyle name="_도곡1교 교대 수량_다리골 수해수량_수량산출(도수로)_수량산출(강화사)_토공1" xfId="178"/>
    <cellStyle name="_도곡1교 교대 수량_다리골 수해수량_수량산출(도수로)_수량산출(배수로)" xfId="179"/>
    <cellStyle name="_도곡1교 교대 수량_다리골 수해수량_수량산출(도수로)_수량산출(배수로)_사본 - 수량산출(배수로)" xfId="180"/>
    <cellStyle name="_도곡1교 교대 수량_다리골 수해수량_수량산출(도수로)_수량산출(배수로)_사본 - 수량산출(배수로)_토공1" xfId="181"/>
    <cellStyle name="_도곡1교 교대 수량_다리골 수해수량_수량산출(도수로)_수량산출(배수로)_토공1" xfId="182"/>
    <cellStyle name="_도곡1교 교대 수량_다리골 수해수량_수량산출(도수로)_수량산출(차평동)" xfId="183"/>
    <cellStyle name="_도곡1교 교대 수량_다리골 수해수량_수량산출(도수로)_수량산출(차평동)_토공1" xfId="184"/>
    <cellStyle name="_도곡1교 교대 수량_다리골 수해수량_수량산출(도수로)_토공" xfId="185"/>
    <cellStyle name="_도곡1교 교대 수량_다리골 수해수량_수량산출(도수로)_토공(1)" xfId="186"/>
    <cellStyle name="_도곡1교 교대 수량_다리골 수해수량_수량산출(도수로)_토공(1)_토공1" xfId="187"/>
    <cellStyle name="_도곡1교 교대 수량_다리골 수해수량_수량산출(도수로)_토공_토공1" xfId="188"/>
    <cellStyle name="_도곡1교 교대 수량_다리골 수해수량_수량산출(배수로)" xfId="189"/>
    <cellStyle name="_도곡1교 교대 수량_다리골 수해수량_수량산출(배수로)_사본 - 수량산출(배수로)" xfId="190"/>
    <cellStyle name="_도곡1교 교대 수량_다리골 수해수량_수량산출(배수로)_사본 - 수량산출(배수로)_토공1" xfId="191"/>
    <cellStyle name="_도곡1교 교대 수량_다리골 수해수량_수량산출(배수로)_토공1" xfId="192"/>
    <cellStyle name="_도곡1교 교대 수량_다리골 수해수량_수량산출(줄하)" xfId="193"/>
    <cellStyle name="_도곡1교 교대 수량_다리골 수해수량_수량산출(줄하)_수량산출(차평동)" xfId="194"/>
    <cellStyle name="_도곡1교 교대 수량_다리골 수해수량_수량산출(줄하)_수량산출(차평동)_토공1" xfId="195"/>
    <cellStyle name="_도곡1교 교대 수량_다리골 수해수량_수량산출(줄하)_토공" xfId="196"/>
    <cellStyle name="_도곡1교 교대 수량_다리골 수해수량_수량산출(줄하)_토공(1)" xfId="197"/>
    <cellStyle name="_도곡1교 교대 수량_다리골 수해수량_수량산출(줄하)_토공(1)_토공1" xfId="198"/>
    <cellStyle name="_도곡1교 교대 수량_다리골 수해수량_수량산출(줄하)_토공_토공1" xfId="199"/>
    <cellStyle name="_도곡1교 교대 수량_다리골 수해수량_토공1" xfId="200"/>
    <cellStyle name="_도곡1교 교대 수량_단위수량(집수정)" xfId="201"/>
    <cellStyle name="_도곡1교 교대 수량_단위수량(집수정)_토공1" xfId="202"/>
    <cellStyle name="_도곡1교 교대 수량_도수로단위수량" xfId="203"/>
    <cellStyle name="_도곡1교 교대 수량_도수로단위수량_수량산출(도수로)" xfId="204"/>
    <cellStyle name="_도곡1교 교대 수량_도수로단위수량_수량산출(도수로)_수량산출(강화사)" xfId="205"/>
    <cellStyle name="_도곡1교 교대 수량_도수로단위수량_수량산출(도수로)_수량산출(강화사)_토공1" xfId="206"/>
    <cellStyle name="_도곡1교 교대 수량_도수로단위수량_수량산출(도수로)_수량산출(배수로)" xfId="207"/>
    <cellStyle name="_도곡1교 교대 수량_도수로단위수량_수량산출(도수로)_수량산출(배수로)_사본 - 수량산출(배수로)" xfId="208"/>
    <cellStyle name="_도곡1교 교대 수량_도수로단위수량_수량산출(도수로)_수량산출(배수로)_사본 - 수량산출(배수로)_토공1" xfId="209"/>
    <cellStyle name="_도곡1교 교대 수량_도수로단위수량_수량산출(도수로)_수량산출(배수로)_토공1" xfId="210"/>
    <cellStyle name="_도곡1교 교대 수량_도수로단위수량_수량산출(도수로)_수량산출(차평동)" xfId="211"/>
    <cellStyle name="_도곡1교 교대 수량_도수로단위수량_수량산출(도수로)_수량산출(차평동)_토공1" xfId="212"/>
    <cellStyle name="_도곡1교 교대 수량_도수로단위수량_수량산출(도수로)_토공" xfId="213"/>
    <cellStyle name="_도곡1교 교대 수량_도수로단위수량_수량산출(도수로)_토공(1)" xfId="214"/>
    <cellStyle name="_도곡1교 교대 수량_도수로단위수량_수량산출(도수로)_토공(1)_토공1" xfId="215"/>
    <cellStyle name="_도곡1교 교대 수량_도수로단위수량_수량산출(도수로)_토공_토공1" xfId="216"/>
    <cellStyle name="_도곡1교 교대 수량_도수로단위수량_수량산출(배수로)" xfId="217"/>
    <cellStyle name="_도곡1교 교대 수량_도수로단위수량_수량산출(배수로)_사본 - 수량산출(배수로)" xfId="218"/>
    <cellStyle name="_도곡1교 교대 수량_도수로단위수량_수량산출(배수로)_사본 - 수량산출(배수로)_토공1" xfId="219"/>
    <cellStyle name="_도곡1교 교대 수량_도수로단위수량_수량산출(배수로)_토공1" xfId="220"/>
    <cellStyle name="_도곡1교 교대 수량_도수로단위수량_수량산출(줄하)" xfId="221"/>
    <cellStyle name="_도곡1교 교대 수량_도수로단위수량_수량산출(줄하)_수량산출(차평동)" xfId="222"/>
    <cellStyle name="_도곡1교 교대 수량_도수로단위수량_수량산출(줄하)_수량산출(차평동)_토공1" xfId="223"/>
    <cellStyle name="_도곡1교 교대 수량_도수로단위수량_수량산출(줄하)_토공" xfId="224"/>
    <cellStyle name="_도곡1교 교대 수량_도수로단위수량_수량산출(줄하)_토공(1)" xfId="225"/>
    <cellStyle name="_도곡1교 교대 수량_도수로단위수량_수량산출(줄하)_토공(1)_토공1" xfId="226"/>
    <cellStyle name="_도곡1교 교대 수량_도수로단위수량_수량산출(줄하)_토공_토공1" xfId="227"/>
    <cellStyle name="_도곡1교 교대 수량_도수로단위수량_토공1" xfId="228"/>
    <cellStyle name="_도곡1교 교대 수량_사본 - 수량산출(배수로)" xfId="229"/>
    <cellStyle name="_도곡1교 교대 수량_사본 - 수량산출(배수로)_토공1" xfId="230"/>
    <cellStyle name="_도곡1교 교대 수량_수량산출" xfId="231"/>
    <cellStyle name="_도곡1교 교대 수량_수량산출(강화사)" xfId="232"/>
    <cellStyle name="_도곡1교 교대 수량_수량산출(강화사)_토공1" xfId="233"/>
    <cellStyle name="_도곡1교 교대 수량_수량산출(도수로)" xfId="234"/>
    <cellStyle name="_도곡1교 교대 수량_수량산출(도수로)_수량산출(도수로)" xfId="235"/>
    <cellStyle name="_도곡1교 교대 수량_수량산출(도수로)_수량산출(도수로)_수량산출(강화사)" xfId="236"/>
    <cellStyle name="_도곡1교 교대 수량_수량산출(도수로)_수량산출(도수로)_수량산출(강화사)_토공1" xfId="237"/>
    <cellStyle name="_도곡1교 교대 수량_수량산출(도수로)_수량산출(도수로)_수량산출(배수로)" xfId="238"/>
    <cellStyle name="_도곡1교 교대 수량_수량산출(도수로)_수량산출(도수로)_수량산출(배수로)_사본 - 수량산출(배수로)" xfId="239"/>
    <cellStyle name="_도곡1교 교대 수량_수량산출(도수로)_수량산출(도수로)_수량산출(배수로)_사본 - 수량산출(배수로)_토공1" xfId="240"/>
    <cellStyle name="_도곡1교 교대 수량_수량산출(도수로)_수량산출(도수로)_수량산출(배수로)_토공1" xfId="241"/>
    <cellStyle name="_도곡1교 교대 수량_수량산출(도수로)_수량산출(도수로)_수량산출(차평동)" xfId="242"/>
    <cellStyle name="_도곡1교 교대 수량_수량산출(도수로)_수량산출(도수로)_수량산출(차평동)_토공1" xfId="243"/>
    <cellStyle name="_도곡1교 교대 수량_수량산출(도수로)_수량산출(도수로)_토공" xfId="244"/>
    <cellStyle name="_도곡1교 교대 수량_수량산출(도수로)_수량산출(도수로)_토공(1)" xfId="245"/>
    <cellStyle name="_도곡1교 교대 수량_수량산출(도수로)_수량산출(도수로)_토공(1)_토공1" xfId="246"/>
    <cellStyle name="_도곡1교 교대 수량_수량산출(도수로)_수량산출(도수로)_토공_토공1" xfId="247"/>
    <cellStyle name="_도곡1교 교대 수량_수량산출(도수로)_수량산출(배수로)" xfId="248"/>
    <cellStyle name="_도곡1교 교대 수량_수량산출(도수로)_수량산출(배수로)_사본 - 수량산출(배수로)" xfId="249"/>
    <cellStyle name="_도곡1교 교대 수량_수량산출(도수로)_수량산출(배수로)_사본 - 수량산출(배수로)_토공1" xfId="250"/>
    <cellStyle name="_도곡1교 교대 수량_수량산출(도수로)_수량산출(배수로)_토공1" xfId="251"/>
    <cellStyle name="_도곡1교 교대 수량_수량산출(도수로)_수량산출(줄하)" xfId="252"/>
    <cellStyle name="_도곡1교 교대 수량_수량산출(도수로)_수량산출(줄하)_수량산출(차평동)" xfId="253"/>
    <cellStyle name="_도곡1교 교대 수량_수량산출(도수로)_수량산출(줄하)_수량산출(차평동)_토공1" xfId="254"/>
    <cellStyle name="_도곡1교 교대 수량_수량산출(도수로)_수량산출(줄하)_토공" xfId="255"/>
    <cellStyle name="_도곡1교 교대 수량_수량산출(도수로)_수량산출(줄하)_토공(1)" xfId="256"/>
    <cellStyle name="_도곡1교 교대 수량_수량산출(도수로)_수량산출(줄하)_토공(1)_토공1" xfId="257"/>
    <cellStyle name="_도곡1교 교대 수량_수량산출(도수로)_수량산출(줄하)_토공_토공1" xfId="258"/>
    <cellStyle name="_도곡1교 교대 수량_수량산출(도수로)_토공1" xfId="259"/>
    <cellStyle name="_도곡1교 교대 수량_수량산출(줄상)" xfId="260"/>
    <cellStyle name="_도곡1교 교대 수량_수량산출(줄상)_수량산출(배수로)" xfId="261"/>
    <cellStyle name="_도곡1교 교대 수량_수량산출(줄상)_수량산출(배수로)_사본 - 수량산출(배수로)" xfId="262"/>
    <cellStyle name="_도곡1교 교대 수량_수량산출(줄상)_수량산출(배수로)_사본 - 수량산출(배수로)_토공1" xfId="263"/>
    <cellStyle name="_도곡1교 교대 수량_수량산출(줄상)_수량산출(배수로)_토공1" xfId="264"/>
    <cellStyle name="_도곡1교 교대 수량_수량산출(줄상)_토공1" xfId="265"/>
    <cellStyle name="_도곡1교 교대 수량_수량산출(차평동)" xfId="266"/>
    <cellStyle name="_도곡1교 교대 수량_수량산출(차평동)_토공1" xfId="267"/>
    <cellStyle name="_도곡1교 교대 수량_수량산출_토공1" xfId="268"/>
    <cellStyle name="_도곡1교 교대 수량_수량산출서(샛말)" xfId="269"/>
    <cellStyle name="_도곡1교 교대 수량_수량산출서(샛말)_토공1" xfId="270"/>
    <cellStyle name="_도곡1교 교대 수량_전체수량" xfId="271"/>
    <cellStyle name="_도곡1교 교대 수량_전체수량_수량산출(도수로)" xfId="272"/>
    <cellStyle name="_도곡1교 교대 수량_전체수량_수량산출(도수로)_수량산출(강화사)" xfId="273"/>
    <cellStyle name="_도곡1교 교대 수량_전체수량_수량산출(도수로)_수량산출(강화사)_토공1" xfId="274"/>
    <cellStyle name="_도곡1교 교대 수량_전체수량_수량산출(도수로)_수량산출(배수로)" xfId="275"/>
    <cellStyle name="_도곡1교 교대 수량_전체수량_수량산출(도수로)_수량산출(배수로)_사본 - 수량산출(배수로)" xfId="276"/>
    <cellStyle name="_도곡1교 교대 수량_전체수량_수량산출(도수로)_수량산출(배수로)_사본 - 수량산출(배수로)_토공1" xfId="277"/>
    <cellStyle name="_도곡1교 교대 수량_전체수량_수량산출(도수로)_수량산출(배수로)_토공1" xfId="278"/>
    <cellStyle name="_도곡1교 교대 수량_전체수량_수량산출(도수로)_수량산출(차평동)" xfId="279"/>
    <cellStyle name="_도곡1교 교대 수량_전체수량_수량산출(도수로)_수량산출(차평동)_토공1" xfId="280"/>
    <cellStyle name="_도곡1교 교대 수량_전체수량_수량산출(도수로)_토공" xfId="281"/>
    <cellStyle name="_도곡1교 교대 수량_전체수량_수량산출(도수로)_토공(1)" xfId="282"/>
    <cellStyle name="_도곡1교 교대 수량_전체수량_수량산출(도수로)_토공(1)_토공1" xfId="283"/>
    <cellStyle name="_도곡1교 교대 수량_전체수량_수량산출(도수로)_토공_토공1" xfId="284"/>
    <cellStyle name="_도곡1교 교대 수량_전체수량_수량산출(배수로)" xfId="285"/>
    <cellStyle name="_도곡1교 교대 수량_전체수량_수량산출(배수로)_사본 - 수량산출(배수로)" xfId="286"/>
    <cellStyle name="_도곡1교 교대 수량_전체수량_수량산출(배수로)_사본 - 수량산출(배수로)_토공1" xfId="287"/>
    <cellStyle name="_도곡1교 교대 수량_전체수량_수량산출(배수로)_토공1" xfId="288"/>
    <cellStyle name="_도곡1교 교대 수량_전체수량_수량산출(줄하)" xfId="289"/>
    <cellStyle name="_도곡1교 교대 수량_전체수량_수량산출(줄하)_수량산출(차평동)" xfId="290"/>
    <cellStyle name="_도곡1교 교대 수량_전체수량_수량산출(줄하)_수량산출(차평동)_토공1" xfId="291"/>
    <cellStyle name="_도곡1교 교대 수량_전체수량_수량산출(줄하)_토공" xfId="292"/>
    <cellStyle name="_도곡1교 교대 수량_전체수량_수량산출(줄하)_토공(1)" xfId="293"/>
    <cellStyle name="_도곡1교 교대 수량_전체수량_수량산출(줄하)_토공(1)_토공1" xfId="294"/>
    <cellStyle name="_도곡1교 교대 수량_전체수량_수량산출(줄하)_토공_토공1" xfId="295"/>
    <cellStyle name="_도곡1교 교대 수량_전체수량_토공1" xfId="296"/>
    <cellStyle name="_도곡1교 교대 수량_토공" xfId="297"/>
    <cellStyle name="_도곡1교 교대 수량_토공(1)" xfId="298"/>
    <cellStyle name="_도곡1교 교대 수량_토공(1)_토공1" xfId="299"/>
    <cellStyle name="_도곡1교 교대 수량_토공_토공1" xfId="300"/>
    <cellStyle name="_도곡1교 교대(시점) 수량" xfId="301"/>
    <cellStyle name="_도곡1교 교대(시점) 수량_Book1" xfId="302"/>
    <cellStyle name="_도곡1교 교대(시점) 수량_Book1_수량산출(배수로)" xfId="303"/>
    <cellStyle name="_도곡1교 교대(시점) 수량_Book1_수량산출(배수로)_사본 - 수량산출(배수로)" xfId="304"/>
    <cellStyle name="_도곡1교 교대(시점) 수량_Book1_수량산출(배수로)_사본 - 수량산출(배수로)_토공1" xfId="305"/>
    <cellStyle name="_도곡1교 교대(시점) 수량_Book1_수량산출(배수로)_토공1" xfId="306"/>
    <cellStyle name="_도곡1교 교대(시점) 수량_Book1_토공1" xfId="307"/>
    <cellStyle name="_도곡1교 교대(시점) 수량_다리골 수해수량" xfId="308"/>
    <cellStyle name="_도곡1교 교대(시점) 수량_다리골 수해수량_수량산출(도수로)" xfId="309"/>
    <cellStyle name="_도곡1교 교대(시점) 수량_다리골 수해수량_수량산출(도수로)_수량산출(강화사)" xfId="310"/>
    <cellStyle name="_도곡1교 교대(시점) 수량_다리골 수해수량_수량산출(도수로)_수량산출(강화사)_토공1" xfId="311"/>
    <cellStyle name="_도곡1교 교대(시점) 수량_다리골 수해수량_수량산출(도수로)_수량산출(배수로)" xfId="312"/>
    <cellStyle name="_도곡1교 교대(시점) 수량_다리골 수해수량_수량산출(도수로)_수량산출(배수로)_사본 - 수량산출(배수로)" xfId="313"/>
    <cellStyle name="_도곡1교 교대(시점) 수량_다리골 수해수량_수량산출(도수로)_수량산출(배수로)_사본 - 수량산출(배수로)_토공1" xfId="314"/>
    <cellStyle name="_도곡1교 교대(시점) 수량_다리골 수해수량_수량산출(도수로)_수량산출(배수로)_토공1" xfId="315"/>
    <cellStyle name="_도곡1교 교대(시점) 수량_다리골 수해수량_수량산출(도수로)_수량산출(차평동)" xfId="316"/>
    <cellStyle name="_도곡1교 교대(시점) 수량_다리골 수해수량_수량산출(도수로)_수량산출(차평동)_토공1" xfId="317"/>
    <cellStyle name="_도곡1교 교대(시점) 수량_다리골 수해수량_수량산출(도수로)_토공" xfId="318"/>
    <cellStyle name="_도곡1교 교대(시점) 수량_다리골 수해수량_수량산출(도수로)_토공(1)" xfId="319"/>
    <cellStyle name="_도곡1교 교대(시점) 수량_다리골 수해수량_수량산출(도수로)_토공(1)_토공1" xfId="320"/>
    <cellStyle name="_도곡1교 교대(시점) 수량_다리골 수해수량_수량산출(도수로)_토공_토공1" xfId="321"/>
    <cellStyle name="_도곡1교 교대(시점) 수량_다리골 수해수량_수량산출(배수로)" xfId="322"/>
    <cellStyle name="_도곡1교 교대(시점) 수량_다리골 수해수량_수량산출(배수로)_사본 - 수량산출(배수로)" xfId="323"/>
    <cellStyle name="_도곡1교 교대(시점) 수량_다리골 수해수량_수량산출(배수로)_사본 - 수량산출(배수로)_토공1" xfId="324"/>
    <cellStyle name="_도곡1교 교대(시점) 수량_다리골 수해수량_수량산출(배수로)_토공1" xfId="325"/>
    <cellStyle name="_도곡1교 교대(시점) 수량_다리골 수해수량_수량산출(줄하)" xfId="326"/>
    <cellStyle name="_도곡1교 교대(시점) 수량_다리골 수해수량_수량산출(줄하)_수량산출(차평동)" xfId="327"/>
    <cellStyle name="_도곡1교 교대(시점) 수량_다리골 수해수량_수량산출(줄하)_수량산출(차평동)_토공1" xfId="328"/>
    <cellStyle name="_도곡1교 교대(시점) 수량_다리골 수해수량_수량산출(줄하)_토공" xfId="329"/>
    <cellStyle name="_도곡1교 교대(시점) 수량_다리골 수해수량_수량산출(줄하)_토공(1)" xfId="330"/>
    <cellStyle name="_도곡1교 교대(시점) 수량_다리골 수해수량_수량산출(줄하)_토공(1)_토공1" xfId="331"/>
    <cellStyle name="_도곡1교 교대(시점) 수량_다리골 수해수량_수량산출(줄하)_토공_토공1" xfId="332"/>
    <cellStyle name="_도곡1교 교대(시점) 수량_다리골 수해수량_토공1" xfId="333"/>
    <cellStyle name="_도곡1교 교대(시점) 수량_단위수량(집수정)" xfId="334"/>
    <cellStyle name="_도곡1교 교대(시점) 수량_단위수량(집수정)_토공1" xfId="335"/>
    <cellStyle name="_도곡1교 교대(시점) 수량_도수로단위수량" xfId="336"/>
    <cellStyle name="_도곡1교 교대(시점) 수량_도수로단위수량_수량산출(도수로)" xfId="337"/>
    <cellStyle name="_도곡1교 교대(시점) 수량_도수로단위수량_수량산출(도수로)_수량산출(강화사)" xfId="338"/>
    <cellStyle name="_도곡1교 교대(시점) 수량_도수로단위수량_수량산출(도수로)_수량산출(강화사)_토공1" xfId="339"/>
    <cellStyle name="_도곡1교 교대(시점) 수량_도수로단위수량_수량산출(도수로)_수량산출(배수로)" xfId="340"/>
    <cellStyle name="_도곡1교 교대(시점) 수량_도수로단위수량_수량산출(도수로)_수량산출(배수로)_사본 - 수량산출(배수로)" xfId="341"/>
    <cellStyle name="_도곡1교 교대(시점) 수량_도수로단위수량_수량산출(도수로)_수량산출(배수로)_사본 - 수량산출(배수로)_토공1" xfId="342"/>
    <cellStyle name="_도곡1교 교대(시점) 수량_도수로단위수량_수량산출(도수로)_수량산출(배수로)_토공1" xfId="343"/>
    <cellStyle name="_도곡1교 교대(시점) 수량_도수로단위수량_수량산출(도수로)_수량산출(차평동)" xfId="344"/>
    <cellStyle name="_도곡1교 교대(시점) 수량_도수로단위수량_수량산출(도수로)_수량산출(차평동)_토공1" xfId="345"/>
    <cellStyle name="_도곡1교 교대(시점) 수량_도수로단위수량_수량산출(도수로)_토공" xfId="346"/>
    <cellStyle name="_도곡1교 교대(시점) 수량_도수로단위수량_수량산출(도수로)_토공(1)" xfId="347"/>
    <cellStyle name="_도곡1교 교대(시점) 수량_도수로단위수량_수량산출(도수로)_토공(1)_토공1" xfId="348"/>
    <cellStyle name="_도곡1교 교대(시점) 수량_도수로단위수량_수량산출(도수로)_토공_토공1" xfId="349"/>
    <cellStyle name="_도곡1교 교대(시점) 수량_도수로단위수량_수량산출(배수로)" xfId="350"/>
    <cellStyle name="_도곡1교 교대(시점) 수량_도수로단위수량_수량산출(배수로)_사본 - 수량산출(배수로)" xfId="351"/>
    <cellStyle name="_도곡1교 교대(시점) 수량_도수로단위수량_수량산출(배수로)_사본 - 수량산출(배수로)_토공1" xfId="352"/>
    <cellStyle name="_도곡1교 교대(시점) 수량_도수로단위수량_수량산출(배수로)_토공1" xfId="353"/>
    <cellStyle name="_도곡1교 교대(시점) 수량_도수로단위수량_수량산출(줄하)" xfId="354"/>
    <cellStyle name="_도곡1교 교대(시점) 수량_도수로단위수량_수량산출(줄하)_수량산출(차평동)" xfId="355"/>
    <cellStyle name="_도곡1교 교대(시점) 수량_도수로단위수량_수량산출(줄하)_수량산출(차평동)_토공1" xfId="356"/>
    <cellStyle name="_도곡1교 교대(시점) 수량_도수로단위수량_수량산출(줄하)_토공" xfId="357"/>
    <cellStyle name="_도곡1교 교대(시점) 수량_도수로단위수량_수량산출(줄하)_토공(1)" xfId="358"/>
    <cellStyle name="_도곡1교 교대(시점) 수량_도수로단위수량_수량산출(줄하)_토공(1)_토공1" xfId="359"/>
    <cellStyle name="_도곡1교 교대(시점) 수량_도수로단위수량_수량산출(줄하)_토공_토공1" xfId="360"/>
    <cellStyle name="_도곡1교 교대(시점) 수량_도수로단위수량_토공1" xfId="361"/>
    <cellStyle name="_도곡1교 교대(시점) 수량_사본 - 수량산출(배수로)" xfId="362"/>
    <cellStyle name="_도곡1교 교대(시점) 수량_사본 - 수량산출(배수로)_토공1" xfId="363"/>
    <cellStyle name="_도곡1교 교대(시점) 수량_수량산출" xfId="364"/>
    <cellStyle name="_도곡1교 교대(시점) 수량_수량산출(강화사)" xfId="365"/>
    <cellStyle name="_도곡1교 교대(시점) 수량_수량산출(강화사)_토공1" xfId="366"/>
    <cellStyle name="_도곡1교 교대(시점) 수량_수량산출(도수로)" xfId="367"/>
    <cellStyle name="_도곡1교 교대(시점) 수량_수량산출(도수로)_수량산출(도수로)" xfId="368"/>
    <cellStyle name="_도곡1교 교대(시점) 수량_수량산출(도수로)_수량산출(도수로)_수량산출(강화사)" xfId="369"/>
    <cellStyle name="_도곡1교 교대(시점) 수량_수량산출(도수로)_수량산출(도수로)_수량산출(강화사)_토공1" xfId="370"/>
    <cellStyle name="_도곡1교 교대(시점) 수량_수량산출(도수로)_수량산출(도수로)_수량산출(배수로)" xfId="371"/>
    <cellStyle name="_도곡1교 교대(시점) 수량_수량산출(도수로)_수량산출(도수로)_수량산출(배수로)_사본 - 수량산출(배수로)" xfId="372"/>
    <cellStyle name="_도곡1교 교대(시점) 수량_수량산출(도수로)_수량산출(도수로)_수량산출(배수로)_사본 - 수량산출(배수로)_토공1" xfId="373"/>
    <cellStyle name="_도곡1교 교대(시점) 수량_수량산출(도수로)_수량산출(도수로)_수량산출(배수로)_토공1" xfId="374"/>
    <cellStyle name="_도곡1교 교대(시점) 수량_수량산출(도수로)_수량산출(도수로)_수량산출(차평동)" xfId="375"/>
    <cellStyle name="_도곡1교 교대(시점) 수량_수량산출(도수로)_수량산출(도수로)_수량산출(차평동)_토공1" xfId="376"/>
    <cellStyle name="_도곡1교 교대(시점) 수량_수량산출(도수로)_수량산출(도수로)_토공" xfId="377"/>
    <cellStyle name="_도곡1교 교대(시점) 수량_수량산출(도수로)_수량산출(도수로)_토공(1)" xfId="378"/>
    <cellStyle name="_도곡1교 교대(시점) 수량_수량산출(도수로)_수량산출(도수로)_토공(1)_토공1" xfId="379"/>
    <cellStyle name="_도곡1교 교대(시점) 수량_수량산출(도수로)_수량산출(도수로)_토공_토공1" xfId="380"/>
    <cellStyle name="_도곡1교 교대(시점) 수량_수량산출(도수로)_수량산출(배수로)" xfId="381"/>
    <cellStyle name="_도곡1교 교대(시점) 수량_수량산출(도수로)_수량산출(배수로)_사본 - 수량산출(배수로)" xfId="382"/>
    <cellStyle name="_도곡1교 교대(시점) 수량_수량산출(도수로)_수량산출(배수로)_사본 - 수량산출(배수로)_토공1" xfId="383"/>
    <cellStyle name="_도곡1교 교대(시점) 수량_수량산출(도수로)_수량산출(배수로)_토공1" xfId="384"/>
    <cellStyle name="_도곡1교 교대(시점) 수량_수량산출(도수로)_수량산출(줄하)" xfId="385"/>
    <cellStyle name="_도곡1교 교대(시점) 수량_수량산출(도수로)_수량산출(줄하)_수량산출(차평동)" xfId="386"/>
    <cellStyle name="_도곡1교 교대(시점) 수량_수량산출(도수로)_수량산출(줄하)_수량산출(차평동)_토공1" xfId="387"/>
    <cellStyle name="_도곡1교 교대(시점) 수량_수량산출(도수로)_수량산출(줄하)_토공" xfId="388"/>
    <cellStyle name="_도곡1교 교대(시점) 수량_수량산출(도수로)_수량산출(줄하)_토공(1)" xfId="389"/>
    <cellStyle name="_도곡1교 교대(시점) 수량_수량산출(도수로)_수량산출(줄하)_토공(1)_토공1" xfId="390"/>
    <cellStyle name="_도곡1교 교대(시점) 수량_수량산출(도수로)_수량산출(줄하)_토공_토공1" xfId="391"/>
    <cellStyle name="_도곡1교 교대(시점) 수량_수량산출(도수로)_토공1" xfId="392"/>
    <cellStyle name="_도곡1교 교대(시점) 수량_수량산출(줄상)" xfId="393"/>
    <cellStyle name="_도곡1교 교대(시점) 수량_수량산출(줄상)_수량산출(배수로)" xfId="394"/>
    <cellStyle name="_도곡1교 교대(시점) 수량_수량산출(줄상)_수량산출(배수로)_사본 - 수량산출(배수로)" xfId="395"/>
    <cellStyle name="_도곡1교 교대(시점) 수량_수량산출(줄상)_수량산출(배수로)_사본 - 수량산출(배수로)_토공1" xfId="396"/>
    <cellStyle name="_도곡1교 교대(시점) 수량_수량산출(줄상)_수량산출(배수로)_토공1" xfId="397"/>
    <cellStyle name="_도곡1교 교대(시점) 수량_수량산출(줄상)_토공1" xfId="398"/>
    <cellStyle name="_도곡1교 교대(시점) 수량_수량산출(차평동)" xfId="399"/>
    <cellStyle name="_도곡1교 교대(시점) 수량_수량산출(차평동)_토공1" xfId="400"/>
    <cellStyle name="_도곡1교 교대(시점) 수량_수량산출_토공1" xfId="401"/>
    <cellStyle name="_도곡1교 교대(시점) 수량_수량산출서(샛말)" xfId="402"/>
    <cellStyle name="_도곡1교 교대(시점) 수량_수량산출서(샛말)_토공1" xfId="403"/>
    <cellStyle name="_도곡1교 교대(시점) 수량_전체수량" xfId="404"/>
    <cellStyle name="_도곡1교 교대(시점) 수량_전체수량_수량산출(도수로)" xfId="405"/>
    <cellStyle name="_도곡1교 교대(시점) 수량_전체수량_수량산출(도수로)_수량산출(강화사)" xfId="406"/>
    <cellStyle name="_도곡1교 교대(시점) 수량_전체수량_수량산출(도수로)_수량산출(강화사)_토공1" xfId="407"/>
    <cellStyle name="_도곡1교 교대(시점) 수량_전체수량_수량산출(도수로)_수량산출(배수로)" xfId="408"/>
    <cellStyle name="_도곡1교 교대(시점) 수량_전체수량_수량산출(도수로)_수량산출(배수로)_사본 - 수량산출(배수로)" xfId="409"/>
    <cellStyle name="_도곡1교 교대(시점) 수량_전체수량_수량산출(도수로)_수량산출(배수로)_사본 - 수량산출(배수로)_토공1" xfId="410"/>
    <cellStyle name="_도곡1교 교대(시점) 수량_전체수량_수량산출(도수로)_수량산출(배수로)_토공1" xfId="411"/>
    <cellStyle name="_도곡1교 교대(시점) 수량_전체수량_수량산출(도수로)_수량산출(차평동)" xfId="412"/>
    <cellStyle name="_도곡1교 교대(시점) 수량_전체수량_수량산출(도수로)_수량산출(차평동)_토공1" xfId="413"/>
    <cellStyle name="_도곡1교 교대(시점) 수량_전체수량_수량산출(도수로)_토공" xfId="414"/>
    <cellStyle name="_도곡1교 교대(시점) 수량_전체수량_수량산출(도수로)_토공(1)" xfId="415"/>
    <cellStyle name="_도곡1교 교대(시점) 수량_전체수량_수량산출(도수로)_토공(1)_토공1" xfId="416"/>
    <cellStyle name="_도곡1교 교대(시점) 수량_전체수량_수량산출(도수로)_토공_토공1" xfId="417"/>
    <cellStyle name="_도곡1교 교대(시점) 수량_전체수량_수량산출(배수로)" xfId="418"/>
    <cellStyle name="_도곡1교 교대(시점) 수량_전체수량_수량산출(배수로)_사본 - 수량산출(배수로)" xfId="419"/>
    <cellStyle name="_도곡1교 교대(시점) 수량_전체수량_수량산출(배수로)_사본 - 수량산출(배수로)_토공1" xfId="420"/>
    <cellStyle name="_도곡1교 교대(시점) 수량_전체수량_수량산출(배수로)_토공1" xfId="421"/>
    <cellStyle name="_도곡1교 교대(시점) 수량_전체수량_수량산출(줄하)" xfId="422"/>
    <cellStyle name="_도곡1교 교대(시점) 수량_전체수량_수량산출(줄하)_수량산출(차평동)" xfId="423"/>
    <cellStyle name="_도곡1교 교대(시점) 수량_전체수량_수량산출(줄하)_수량산출(차평동)_토공1" xfId="424"/>
    <cellStyle name="_도곡1교 교대(시점) 수량_전체수량_수량산출(줄하)_토공" xfId="425"/>
    <cellStyle name="_도곡1교 교대(시점) 수량_전체수량_수량산출(줄하)_토공(1)" xfId="426"/>
    <cellStyle name="_도곡1교 교대(시점) 수량_전체수량_수량산출(줄하)_토공(1)_토공1" xfId="427"/>
    <cellStyle name="_도곡1교 교대(시점) 수량_전체수량_수량산출(줄하)_토공_토공1" xfId="428"/>
    <cellStyle name="_도곡1교 교대(시점) 수량_전체수량_토공1" xfId="429"/>
    <cellStyle name="_도곡1교 교대(시점) 수량_토공" xfId="430"/>
    <cellStyle name="_도곡1교 교대(시점) 수량_토공(1)" xfId="431"/>
    <cellStyle name="_도곡1교 교대(시점) 수량_토공(1)_토공1" xfId="432"/>
    <cellStyle name="_도곡1교 교대(시점) 수량_토공_토공1" xfId="433"/>
    <cellStyle name="_도곡1교 하부공 수량" xfId="434"/>
    <cellStyle name="_도곡1교 하부공 수량_Book1" xfId="435"/>
    <cellStyle name="_도곡1교 하부공 수량_Book1_수량산출(배수로)" xfId="436"/>
    <cellStyle name="_도곡1교 하부공 수량_Book1_수량산출(배수로)_사본 - 수량산출(배수로)" xfId="437"/>
    <cellStyle name="_도곡1교 하부공 수량_Book1_수량산출(배수로)_사본 - 수량산출(배수로)_토공1" xfId="438"/>
    <cellStyle name="_도곡1교 하부공 수량_Book1_수량산출(배수로)_토공1" xfId="439"/>
    <cellStyle name="_도곡1교 하부공 수량_Book1_토공1" xfId="440"/>
    <cellStyle name="_도곡1교 하부공 수량_다리골 수해수량" xfId="441"/>
    <cellStyle name="_도곡1교 하부공 수량_다리골 수해수량_수량산출(도수로)" xfId="442"/>
    <cellStyle name="_도곡1교 하부공 수량_다리골 수해수량_수량산출(도수로)_수량산출(강화사)" xfId="443"/>
    <cellStyle name="_도곡1교 하부공 수량_다리골 수해수량_수량산출(도수로)_수량산출(강화사)_토공1" xfId="444"/>
    <cellStyle name="_도곡1교 하부공 수량_다리골 수해수량_수량산출(도수로)_수량산출(배수로)" xfId="445"/>
    <cellStyle name="_도곡1교 하부공 수량_다리골 수해수량_수량산출(도수로)_수량산출(배수로)_사본 - 수량산출(배수로)" xfId="446"/>
    <cellStyle name="_도곡1교 하부공 수량_다리골 수해수량_수량산출(도수로)_수량산출(배수로)_사본 - 수량산출(배수로)_토공1" xfId="447"/>
    <cellStyle name="_도곡1교 하부공 수량_다리골 수해수량_수량산출(도수로)_수량산출(배수로)_토공1" xfId="448"/>
    <cellStyle name="_도곡1교 하부공 수량_다리골 수해수량_수량산출(도수로)_수량산출(차평동)" xfId="449"/>
    <cellStyle name="_도곡1교 하부공 수량_다리골 수해수량_수량산출(도수로)_수량산출(차평동)_토공1" xfId="450"/>
    <cellStyle name="_도곡1교 하부공 수량_다리골 수해수량_수량산출(도수로)_토공" xfId="451"/>
    <cellStyle name="_도곡1교 하부공 수량_다리골 수해수량_수량산출(도수로)_토공(1)" xfId="452"/>
    <cellStyle name="_도곡1교 하부공 수량_다리골 수해수량_수량산출(도수로)_토공(1)_토공1" xfId="453"/>
    <cellStyle name="_도곡1교 하부공 수량_다리골 수해수량_수량산출(도수로)_토공_토공1" xfId="454"/>
    <cellStyle name="_도곡1교 하부공 수량_다리골 수해수량_수량산출(배수로)" xfId="455"/>
    <cellStyle name="_도곡1교 하부공 수량_다리골 수해수량_수량산출(배수로)_사본 - 수량산출(배수로)" xfId="456"/>
    <cellStyle name="_도곡1교 하부공 수량_다리골 수해수량_수량산출(배수로)_사본 - 수량산출(배수로)_토공1" xfId="457"/>
    <cellStyle name="_도곡1교 하부공 수량_다리골 수해수량_수량산출(배수로)_토공1" xfId="458"/>
    <cellStyle name="_도곡1교 하부공 수량_다리골 수해수량_수량산출(줄하)" xfId="459"/>
    <cellStyle name="_도곡1교 하부공 수량_다리골 수해수량_수량산출(줄하)_수량산출(차평동)" xfId="460"/>
    <cellStyle name="_도곡1교 하부공 수량_다리골 수해수량_수량산출(줄하)_수량산출(차평동)_토공1" xfId="461"/>
    <cellStyle name="_도곡1교 하부공 수량_다리골 수해수량_수량산출(줄하)_토공" xfId="462"/>
    <cellStyle name="_도곡1교 하부공 수량_다리골 수해수량_수량산출(줄하)_토공(1)" xfId="463"/>
    <cellStyle name="_도곡1교 하부공 수량_다리골 수해수량_수량산출(줄하)_토공(1)_토공1" xfId="464"/>
    <cellStyle name="_도곡1교 하부공 수량_다리골 수해수량_수량산출(줄하)_토공_토공1" xfId="465"/>
    <cellStyle name="_도곡1교 하부공 수량_다리골 수해수량_토공1" xfId="466"/>
    <cellStyle name="_도곡1교 하부공 수량_단위수량(집수정)" xfId="467"/>
    <cellStyle name="_도곡1교 하부공 수량_단위수량(집수정)_토공1" xfId="468"/>
    <cellStyle name="_도곡1교 하부공 수량_도수로단위수량" xfId="469"/>
    <cellStyle name="_도곡1교 하부공 수량_도수로단위수량_수량산출(도수로)" xfId="470"/>
    <cellStyle name="_도곡1교 하부공 수량_도수로단위수량_수량산출(도수로)_수량산출(강화사)" xfId="471"/>
    <cellStyle name="_도곡1교 하부공 수량_도수로단위수량_수량산출(도수로)_수량산출(강화사)_토공1" xfId="472"/>
    <cellStyle name="_도곡1교 하부공 수량_도수로단위수량_수량산출(도수로)_수량산출(배수로)" xfId="473"/>
    <cellStyle name="_도곡1교 하부공 수량_도수로단위수량_수량산출(도수로)_수량산출(배수로)_사본 - 수량산출(배수로)" xfId="474"/>
    <cellStyle name="_도곡1교 하부공 수량_도수로단위수량_수량산출(도수로)_수량산출(배수로)_사본 - 수량산출(배수로)_토공1" xfId="475"/>
    <cellStyle name="_도곡1교 하부공 수량_도수로단위수량_수량산출(도수로)_수량산출(배수로)_토공1" xfId="476"/>
    <cellStyle name="_도곡1교 하부공 수량_도수로단위수량_수량산출(도수로)_수량산출(차평동)" xfId="477"/>
    <cellStyle name="_도곡1교 하부공 수량_도수로단위수량_수량산출(도수로)_수량산출(차평동)_토공1" xfId="478"/>
    <cellStyle name="_도곡1교 하부공 수량_도수로단위수량_수량산출(도수로)_토공" xfId="479"/>
    <cellStyle name="_도곡1교 하부공 수량_도수로단위수량_수량산출(도수로)_토공(1)" xfId="480"/>
    <cellStyle name="_도곡1교 하부공 수량_도수로단위수량_수량산출(도수로)_토공(1)_토공1" xfId="481"/>
    <cellStyle name="_도곡1교 하부공 수량_도수로단위수량_수량산출(도수로)_토공_토공1" xfId="482"/>
    <cellStyle name="_도곡1교 하부공 수량_도수로단위수량_수량산출(배수로)" xfId="483"/>
    <cellStyle name="_도곡1교 하부공 수량_도수로단위수량_수량산출(배수로)_사본 - 수량산출(배수로)" xfId="484"/>
    <cellStyle name="_도곡1교 하부공 수량_도수로단위수량_수량산출(배수로)_사본 - 수량산출(배수로)_토공1" xfId="485"/>
    <cellStyle name="_도곡1교 하부공 수량_도수로단위수량_수량산출(배수로)_토공1" xfId="486"/>
    <cellStyle name="_도곡1교 하부공 수량_도수로단위수량_수량산출(줄하)" xfId="487"/>
    <cellStyle name="_도곡1교 하부공 수량_도수로단위수량_수량산출(줄하)_수량산출(차평동)" xfId="488"/>
    <cellStyle name="_도곡1교 하부공 수량_도수로단위수량_수량산출(줄하)_수량산출(차평동)_토공1" xfId="489"/>
    <cellStyle name="_도곡1교 하부공 수량_도수로단위수량_수량산출(줄하)_토공" xfId="490"/>
    <cellStyle name="_도곡1교 하부공 수량_도수로단위수량_수량산출(줄하)_토공(1)" xfId="491"/>
    <cellStyle name="_도곡1교 하부공 수량_도수로단위수량_수량산출(줄하)_토공(1)_토공1" xfId="492"/>
    <cellStyle name="_도곡1교 하부공 수량_도수로단위수량_수량산출(줄하)_토공_토공1" xfId="493"/>
    <cellStyle name="_도곡1교 하부공 수량_도수로단위수량_토공1" xfId="494"/>
    <cellStyle name="_도곡1교 하부공 수량_사본 - 수량산출(배수로)" xfId="495"/>
    <cellStyle name="_도곡1교 하부공 수량_사본 - 수량산출(배수로)_토공1" xfId="496"/>
    <cellStyle name="_도곡1교 하부공 수량_수량산출" xfId="497"/>
    <cellStyle name="_도곡1교 하부공 수량_수량산출(강화사)" xfId="498"/>
    <cellStyle name="_도곡1교 하부공 수량_수량산출(강화사)_토공1" xfId="499"/>
    <cellStyle name="_도곡1교 하부공 수량_수량산출(도수로)" xfId="500"/>
    <cellStyle name="_도곡1교 하부공 수량_수량산출(도수로)_수량산출(도수로)" xfId="501"/>
    <cellStyle name="_도곡1교 하부공 수량_수량산출(도수로)_수량산출(도수로)_수량산출(강화사)" xfId="502"/>
    <cellStyle name="_도곡1교 하부공 수량_수량산출(도수로)_수량산출(도수로)_수량산출(강화사)_토공1" xfId="503"/>
    <cellStyle name="_도곡1교 하부공 수량_수량산출(도수로)_수량산출(도수로)_수량산출(배수로)" xfId="504"/>
    <cellStyle name="_도곡1교 하부공 수량_수량산출(도수로)_수량산출(도수로)_수량산출(배수로)_사본 - 수량산출(배수로)" xfId="505"/>
    <cellStyle name="_도곡1교 하부공 수량_수량산출(도수로)_수량산출(도수로)_수량산출(배수로)_사본 - 수량산출(배수로)_토공1" xfId="506"/>
    <cellStyle name="_도곡1교 하부공 수량_수량산출(도수로)_수량산출(도수로)_수량산출(배수로)_토공1" xfId="507"/>
    <cellStyle name="_도곡1교 하부공 수량_수량산출(도수로)_수량산출(도수로)_수량산출(차평동)" xfId="508"/>
    <cellStyle name="_도곡1교 하부공 수량_수량산출(도수로)_수량산출(도수로)_수량산출(차평동)_토공1" xfId="509"/>
    <cellStyle name="_도곡1교 하부공 수량_수량산출(도수로)_수량산출(도수로)_토공" xfId="510"/>
    <cellStyle name="_도곡1교 하부공 수량_수량산출(도수로)_수량산출(도수로)_토공(1)" xfId="511"/>
    <cellStyle name="_도곡1교 하부공 수량_수량산출(도수로)_수량산출(도수로)_토공(1)_토공1" xfId="512"/>
    <cellStyle name="_도곡1교 하부공 수량_수량산출(도수로)_수량산출(도수로)_토공_토공1" xfId="513"/>
    <cellStyle name="_도곡1교 하부공 수량_수량산출(도수로)_수량산출(배수로)" xfId="514"/>
    <cellStyle name="_도곡1교 하부공 수량_수량산출(도수로)_수량산출(배수로)_사본 - 수량산출(배수로)" xfId="515"/>
    <cellStyle name="_도곡1교 하부공 수량_수량산출(도수로)_수량산출(배수로)_사본 - 수량산출(배수로)_토공1" xfId="516"/>
    <cellStyle name="_도곡1교 하부공 수량_수량산출(도수로)_수량산출(배수로)_토공1" xfId="517"/>
    <cellStyle name="_도곡1교 하부공 수량_수량산출(도수로)_수량산출(줄하)" xfId="518"/>
    <cellStyle name="_도곡1교 하부공 수량_수량산출(도수로)_수량산출(줄하)_수량산출(차평동)" xfId="519"/>
    <cellStyle name="_도곡1교 하부공 수량_수량산출(도수로)_수량산출(줄하)_수량산출(차평동)_토공1" xfId="520"/>
    <cellStyle name="_도곡1교 하부공 수량_수량산출(도수로)_수량산출(줄하)_토공" xfId="521"/>
    <cellStyle name="_도곡1교 하부공 수량_수량산출(도수로)_수량산출(줄하)_토공(1)" xfId="522"/>
    <cellStyle name="_도곡1교 하부공 수량_수량산출(도수로)_수량산출(줄하)_토공(1)_토공1" xfId="523"/>
    <cellStyle name="_도곡1교 하부공 수량_수량산출(도수로)_수량산출(줄하)_토공_토공1" xfId="524"/>
    <cellStyle name="_도곡1교 하부공 수량_수량산출(도수로)_토공1" xfId="525"/>
    <cellStyle name="_도곡1교 하부공 수량_수량산출(줄상)" xfId="526"/>
    <cellStyle name="_도곡1교 하부공 수량_수량산출(줄상)_수량산출(배수로)" xfId="527"/>
    <cellStyle name="_도곡1교 하부공 수량_수량산출(줄상)_수량산출(배수로)_사본 - 수량산출(배수로)" xfId="528"/>
    <cellStyle name="_도곡1교 하부공 수량_수량산출(줄상)_수량산출(배수로)_사본 - 수량산출(배수로)_토공1" xfId="529"/>
    <cellStyle name="_도곡1교 하부공 수량_수량산출(줄상)_수량산출(배수로)_토공1" xfId="530"/>
    <cellStyle name="_도곡1교 하부공 수량_수량산출(줄상)_토공1" xfId="531"/>
    <cellStyle name="_도곡1교 하부공 수량_수량산출(차평동)" xfId="532"/>
    <cellStyle name="_도곡1교 하부공 수량_수량산출(차평동)_토공1" xfId="533"/>
    <cellStyle name="_도곡1교 하부공 수량_수량산출_토공1" xfId="534"/>
    <cellStyle name="_도곡1교 하부공 수량_수량산출서(샛말)" xfId="535"/>
    <cellStyle name="_도곡1교 하부공 수량_수량산출서(샛말)_토공1" xfId="536"/>
    <cellStyle name="_도곡1교 하부공 수량_전체수량" xfId="537"/>
    <cellStyle name="_도곡1교 하부공 수량_전체수량_수량산출(도수로)" xfId="538"/>
    <cellStyle name="_도곡1교 하부공 수량_전체수량_수량산출(도수로)_수량산출(강화사)" xfId="539"/>
    <cellStyle name="_도곡1교 하부공 수량_전체수량_수량산출(도수로)_수량산출(강화사)_토공1" xfId="540"/>
    <cellStyle name="_도곡1교 하부공 수량_전체수량_수량산출(도수로)_수량산출(배수로)" xfId="541"/>
    <cellStyle name="_도곡1교 하부공 수량_전체수량_수량산출(도수로)_수량산출(배수로)_사본 - 수량산출(배수로)" xfId="542"/>
    <cellStyle name="_도곡1교 하부공 수량_전체수량_수량산출(도수로)_수량산출(배수로)_사본 - 수량산출(배수로)_토공1" xfId="543"/>
    <cellStyle name="_도곡1교 하부공 수량_전체수량_수량산출(도수로)_수량산출(배수로)_토공1" xfId="544"/>
    <cellStyle name="_도곡1교 하부공 수량_전체수량_수량산출(도수로)_수량산출(차평동)" xfId="545"/>
    <cellStyle name="_도곡1교 하부공 수량_전체수량_수량산출(도수로)_수량산출(차평동)_토공1" xfId="546"/>
    <cellStyle name="_도곡1교 하부공 수량_전체수량_수량산출(도수로)_토공" xfId="547"/>
    <cellStyle name="_도곡1교 하부공 수량_전체수량_수량산출(도수로)_토공(1)" xfId="548"/>
    <cellStyle name="_도곡1교 하부공 수량_전체수량_수량산출(도수로)_토공(1)_토공1" xfId="549"/>
    <cellStyle name="_도곡1교 하부공 수량_전체수량_수량산출(도수로)_토공_토공1" xfId="550"/>
    <cellStyle name="_도곡1교 하부공 수량_전체수량_수량산출(배수로)" xfId="551"/>
    <cellStyle name="_도곡1교 하부공 수량_전체수량_수량산출(배수로)_사본 - 수량산출(배수로)" xfId="552"/>
    <cellStyle name="_도곡1교 하부공 수량_전체수량_수량산출(배수로)_사본 - 수량산출(배수로)_토공1" xfId="553"/>
    <cellStyle name="_도곡1교 하부공 수량_전체수량_수량산출(배수로)_토공1" xfId="554"/>
    <cellStyle name="_도곡1교 하부공 수량_전체수량_수량산출(줄하)" xfId="555"/>
    <cellStyle name="_도곡1교 하부공 수량_전체수량_수량산출(줄하)_수량산출(차평동)" xfId="556"/>
    <cellStyle name="_도곡1교 하부공 수량_전체수량_수량산출(줄하)_수량산출(차평동)_토공1" xfId="557"/>
    <cellStyle name="_도곡1교 하부공 수량_전체수량_수량산출(줄하)_토공" xfId="558"/>
    <cellStyle name="_도곡1교 하부공 수량_전체수량_수량산출(줄하)_토공(1)" xfId="559"/>
    <cellStyle name="_도곡1교 하부공 수량_전체수량_수량산출(줄하)_토공(1)_토공1" xfId="560"/>
    <cellStyle name="_도곡1교 하부공 수량_전체수량_수량산출(줄하)_토공_토공1" xfId="561"/>
    <cellStyle name="_도곡1교 하부공 수량_전체수량_토공1" xfId="562"/>
    <cellStyle name="_도곡1교 하부공 수량_토공" xfId="563"/>
    <cellStyle name="_도곡1교 하부공 수량_토공(1)" xfId="564"/>
    <cellStyle name="_도곡1교 하부공 수량_토공(1)_토공1" xfId="565"/>
    <cellStyle name="_도곡1교 하부공 수량_토공_토공1" xfId="566"/>
    <cellStyle name="_도곡2교 교대 수량" xfId="567"/>
    <cellStyle name="_도곡2교 교대 수량_Book1" xfId="568"/>
    <cellStyle name="_도곡2교 교대 수량_Book1_수량산출(배수로)" xfId="569"/>
    <cellStyle name="_도곡2교 교대 수량_Book1_수량산출(배수로)_사본 - 수량산출(배수로)" xfId="570"/>
    <cellStyle name="_도곡2교 교대 수량_Book1_수량산출(배수로)_사본 - 수량산출(배수로)_토공1" xfId="571"/>
    <cellStyle name="_도곡2교 교대 수량_Book1_수량산출(배수로)_토공1" xfId="572"/>
    <cellStyle name="_도곡2교 교대 수량_Book1_토공1" xfId="573"/>
    <cellStyle name="_도곡2교 교대 수량_다리골 수해수량" xfId="574"/>
    <cellStyle name="_도곡2교 교대 수량_다리골 수해수량_수량산출(도수로)" xfId="575"/>
    <cellStyle name="_도곡2교 교대 수량_다리골 수해수량_수량산출(도수로)_수량산출(강화사)" xfId="576"/>
    <cellStyle name="_도곡2교 교대 수량_다리골 수해수량_수량산출(도수로)_수량산출(강화사)_토공1" xfId="577"/>
    <cellStyle name="_도곡2교 교대 수량_다리골 수해수량_수량산출(도수로)_수량산출(배수로)" xfId="578"/>
    <cellStyle name="_도곡2교 교대 수량_다리골 수해수량_수량산출(도수로)_수량산출(배수로)_사본 - 수량산출(배수로)" xfId="579"/>
    <cellStyle name="_도곡2교 교대 수량_다리골 수해수량_수량산출(도수로)_수량산출(배수로)_사본 - 수량산출(배수로)_토공1" xfId="580"/>
    <cellStyle name="_도곡2교 교대 수량_다리골 수해수량_수량산출(도수로)_수량산출(배수로)_토공1" xfId="581"/>
    <cellStyle name="_도곡2교 교대 수량_다리골 수해수량_수량산출(도수로)_수량산출(차평동)" xfId="582"/>
    <cellStyle name="_도곡2교 교대 수량_다리골 수해수량_수량산출(도수로)_수량산출(차평동)_토공1" xfId="583"/>
    <cellStyle name="_도곡2교 교대 수량_다리골 수해수량_수량산출(도수로)_토공" xfId="584"/>
    <cellStyle name="_도곡2교 교대 수량_다리골 수해수량_수량산출(도수로)_토공(1)" xfId="585"/>
    <cellStyle name="_도곡2교 교대 수량_다리골 수해수량_수량산출(도수로)_토공(1)_토공1" xfId="586"/>
    <cellStyle name="_도곡2교 교대 수량_다리골 수해수량_수량산출(도수로)_토공_토공1" xfId="587"/>
    <cellStyle name="_도곡2교 교대 수량_다리골 수해수량_수량산출(배수로)" xfId="588"/>
    <cellStyle name="_도곡2교 교대 수량_다리골 수해수량_수량산출(배수로)_사본 - 수량산출(배수로)" xfId="589"/>
    <cellStyle name="_도곡2교 교대 수량_다리골 수해수량_수량산출(배수로)_사본 - 수량산출(배수로)_토공1" xfId="590"/>
    <cellStyle name="_도곡2교 교대 수량_다리골 수해수량_수량산출(배수로)_토공1" xfId="591"/>
    <cellStyle name="_도곡2교 교대 수량_다리골 수해수량_수량산출(줄하)" xfId="592"/>
    <cellStyle name="_도곡2교 교대 수량_다리골 수해수량_수량산출(줄하)_수량산출(차평동)" xfId="593"/>
    <cellStyle name="_도곡2교 교대 수량_다리골 수해수량_수량산출(줄하)_수량산출(차평동)_토공1" xfId="594"/>
    <cellStyle name="_도곡2교 교대 수량_다리골 수해수량_수량산출(줄하)_토공" xfId="595"/>
    <cellStyle name="_도곡2교 교대 수량_다리골 수해수량_수량산출(줄하)_토공(1)" xfId="596"/>
    <cellStyle name="_도곡2교 교대 수량_다리골 수해수량_수량산출(줄하)_토공(1)_토공1" xfId="597"/>
    <cellStyle name="_도곡2교 교대 수량_다리골 수해수량_수량산출(줄하)_토공_토공1" xfId="598"/>
    <cellStyle name="_도곡2교 교대 수량_다리골 수해수량_토공1" xfId="599"/>
    <cellStyle name="_도곡2교 교대 수량_단위수량(집수정)" xfId="600"/>
    <cellStyle name="_도곡2교 교대 수량_단위수량(집수정)_토공1" xfId="601"/>
    <cellStyle name="_도곡2교 교대 수량_도수로단위수량" xfId="602"/>
    <cellStyle name="_도곡2교 교대 수량_도수로단위수량_수량산출(도수로)" xfId="603"/>
    <cellStyle name="_도곡2교 교대 수량_도수로단위수량_수량산출(도수로)_수량산출(강화사)" xfId="604"/>
    <cellStyle name="_도곡2교 교대 수량_도수로단위수량_수량산출(도수로)_수량산출(강화사)_토공1" xfId="605"/>
    <cellStyle name="_도곡2교 교대 수량_도수로단위수량_수량산출(도수로)_수량산출(배수로)" xfId="606"/>
    <cellStyle name="_도곡2교 교대 수량_도수로단위수량_수량산출(도수로)_수량산출(배수로)_사본 - 수량산출(배수로)" xfId="607"/>
    <cellStyle name="_도곡2교 교대 수량_도수로단위수량_수량산출(도수로)_수량산출(배수로)_사본 - 수량산출(배수로)_토공1" xfId="608"/>
    <cellStyle name="_도곡2교 교대 수량_도수로단위수량_수량산출(도수로)_수량산출(배수로)_토공1" xfId="609"/>
    <cellStyle name="_도곡2교 교대 수량_도수로단위수량_수량산출(도수로)_수량산출(차평동)" xfId="610"/>
    <cellStyle name="_도곡2교 교대 수량_도수로단위수량_수량산출(도수로)_수량산출(차평동)_토공1" xfId="611"/>
    <cellStyle name="_도곡2교 교대 수량_도수로단위수량_수량산출(도수로)_토공" xfId="612"/>
    <cellStyle name="_도곡2교 교대 수량_도수로단위수량_수량산출(도수로)_토공(1)" xfId="613"/>
    <cellStyle name="_도곡2교 교대 수량_도수로단위수량_수량산출(도수로)_토공(1)_토공1" xfId="614"/>
    <cellStyle name="_도곡2교 교대 수량_도수로단위수량_수량산출(도수로)_토공_토공1" xfId="615"/>
    <cellStyle name="_도곡2교 교대 수량_도수로단위수량_수량산출(배수로)" xfId="616"/>
    <cellStyle name="_도곡2교 교대 수량_도수로단위수량_수량산출(배수로)_사본 - 수량산출(배수로)" xfId="617"/>
    <cellStyle name="_도곡2교 교대 수량_도수로단위수량_수량산출(배수로)_사본 - 수량산출(배수로)_토공1" xfId="618"/>
    <cellStyle name="_도곡2교 교대 수량_도수로단위수량_수량산출(배수로)_토공1" xfId="619"/>
    <cellStyle name="_도곡2교 교대 수량_도수로단위수량_수량산출(줄하)" xfId="620"/>
    <cellStyle name="_도곡2교 교대 수량_도수로단위수량_수량산출(줄하)_수량산출(차평동)" xfId="621"/>
    <cellStyle name="_도곡2교 교대 수량_도수로단위수량_수량산출(줄하)_수량산출(차평동)_토공1" xfId="622"/>
    <cellStyle name="_도곡2교 교대 수량_도수로단위수량_수량산출(줄하)_토공" xfId="623"/>
    <cellStyle name="_도곡2교 교대 수량_도수로단위수량_수량산출(줄하)_토공(1)" xfId="624"/>
    <cellStyle name="_도곡2교 교대 수량_도수로단위수량_수량산출(줄하)_토공(1)_토공1" xfId="625"/>
    <cellStyle name="_도곡2교 교대 수량_도수로단위수량_수량산출(줄하)_토공_토공1" xfId="626"/>
    <cellStyle name="_도곡2교 교대 수량_도수로단위수량_토공1" xfId="627"/>
    <cellStyle name="_도곡2교 교대 수량_사본 - 수량산출(배수로)" xfId="628"/>
    <cellStyle name="_도곡2교 교대 수량_사본 - 수량산출(배수로)_토공1" xfId="629"/>
    <cellStyle name="_도곡2교 교대 수량_수량산출" xfId="630"/>
    <cellStyle name="_도곡2교 교대 수량_수량산출(강화사)" xfId="631"/>
    <cellStyle name="_도곡2교 교대 수량_수량산출(강화사)_토공1" xfId="632"/>
    <cellStyle name="_도곡2교 교대 수량_수량산출(도수로)" xfId="633"/>
    <cellStyle name="_도곡2교 교대 수량_수량산출(도수로)_수량산출(도수로)" xfId="634"/>
    <cellStyle name="_도곡2교 교대 수량_수량산출(도수로)_수량산출(도수로)_수량산출(강화사)" xfId="635"/>
    <cellStyle name="_도곡2교 교대 수량_수량산출(도수로)_수량산출(도수로)_수량산출(강화사)_토공1" xfId="636"/>
    <cellStyle name="_도곡2교 교대 수량_수량산출(도수로)_수량산출(도수로)_수량산출(배수로)" xfId="637"/>
    <cellStyle name="_도곡2교 교대 수량_수량산출(도수로)_수량산출(도수로)_수량산출(배수로)_사본 - 수량산출(배수로)" xfId="638"/>
    <cellStyle name="_도곡2교 교대 수량_수량산출(도수로)_수량산출(도수로)_수량산출(배수로)_사본 - 수량산출(배수로)_토공1" xfId="639"/>
    <cellStyle name="_도곡2교 교대 수량_수량산출(도수로)_수량산출(도수로)_수량산출(배수로)_토공1" xfId="640"/>
    <cellStyle name="_도곡2교 교대 수량_수량산출(도수로)_수량산출(도수로)_수량산출(차평동)" xfId="641"/>
    <cellStyle name="_도곡2교 교대 수량_수량산출(도수로)_수량산출(도수로)_수량산출(차평동)_토공1" xfId="642"/>
    <cellStyle name="_도곡2교 교대 수량_수량산출(도수로)_수량산출(도수로)_토공" xfId="643"/>
    <cellStyle name="_도곡2교 교대 수량_수량산출(도수로)_수량산출(도수로)_토공(1)" xfId="644"/>
    <cellStyle name="_도곡2교 교대 수량_수량산출(도수로)_수량산출(도수로)_토공(1)_토공1" xfId="645"/>
    <cellStyle name="_도곡2교 교대 수량_수량산출(도수로)_수량산출(도수로)_토공_토공1" xfId="646"/>
    <cellStyle name="_도곡2교 교대 수량_수량산출(도수로)_수량산출(배수로)" xfId="647"/>
    <cellStyle name="_도곡2교 교대 수량_수량산출(도수로)_수량산출(배수로)_사본 - 수량산출(배수로)" xfId="648"/>
    <cellStyle name="_도곡2교 교대 수량_수량산출(도수로)_수량산출(배수로)_사본 - 수량산출(배수로)_토공1" xfId="649"/>
    <cellStyle name="_도곡2교 교대 수량_수량산출(도수로)_수량산출(배수로)_토공1" xfId="650"/>
    <cellStyle name="_도곡2교 교대 수량_수량산출(도수로)_수량산출(줄하)" xfId="651"/>
    <cellStyle name="_도곡2교 교대 수량_수량산출(도수로)_수량산출(줄하)_수량산출(차평동)" xfId="652"/>
    <cellStyle name="_도곡2교 교대 수량_수량산출(도수로)_수량산출(줄하)_수량산출(차평동)_토공1" xfId="653"/>
    <cellStyle name="_도곡2교 교대 수량_수량산출(도수로)_수량산출(줄하)_토공" xfId="654"/>
    <cellStyle name="_도곡2교 교대 수량_수량산출(도수로)_수량산출(줄하)_토공(1)" xfId="655"/>
    <cellStyle name="_도곡2교 교대 수량_수량산출(도수로)_수량산출(줄하)_토공(1)_토공1" xfId="656"/>
    <cellStyle name="_도곡2교 교대 수량_수량산출(도수로)_수량산출(줄하)_토공_토공1" xfId="657"/>
    <cellStyle name="_도곡2교 교대 수량_수량산출(도수로)_토공1" xfId="658"/>
    <cellStyle name="_도곡2교 교대 수량_수량산출(줄상)" xfId="659"/>
    <cellStyle name="_도곡2교 교대 수량_수량산출(줄상)_수량산출(배수로)" xfId="660"/>
    <cellStyle name="_도곡2교 교대 수량_수량산출(줄상)_수량산출(배수로)_사본 - 수량산출(배수로)" xfId="661"/>
    <cellStyle name="_도곡2교 교대 수량_수량산출(줄상)_수량산출(배수로)_사본 - 수량산출(배수로)_토공1" xfId="662"/>
    <cellStyle name="_도곡2교 교대 수량_수량산출(줄상)_수량산출(배수로)_토공1" xfId="663"/>
    <cellStyle name="_도곡2교 교대 수량_수량산출(줄상)_토공1" xfId="664"/>
    <cellStyle name="_도곡2교 교대 수량_수량산출(차평동)" xfId="665"/>
    <cellStyle name="_도곡2교 교대 수량_수량산출(차평동)_토공1" xfId="666"/>
    <cellStyle name="_도곡2교 교대 수량_수량산출_토공1" xfId="667"/>
    <cellStyle name="_도곡2교 교대 수량_수량산출서(샛말)" xfId="668"/>
    <cellStyle name="_도곡2교 교대 수량_수량산출서(샛말)_토공1" xfId="669"/>
    <cellStyle name="_도곡2교 교대 수량_전체수량" xfId="670"/>
    <cellStyle name="_도곡2교 교대 수량_전체수량_수량산출(도수로)" xfId="671"/>
    <cellStyle name="_도곡2교 교대 수량_전체수량_수량산출(도수로)_수량산출(강화사)" xfId="672"/>
    <cellStyle name="_도곡2교 교대 수량_전체수량_수량산출(도수로)_수량산출(강화사)_토공1" xfId="673"/>
    <cellStyle name="_도곡2교 교대 수량_전체수량_수량산출(도수로)_수량산출(배수로)" xfId="674"/>
    <cellStyle name="_도곡2교 교대 수량_전체수량_수량산출(도수로)_수량산출(배수로)_사본 - 수량산출(배수로)" xfId="675"/>
    <cellStyle name="_도곡2교 교대 수량_전체수량_수량산출(도수로)_수량산출(배수로)_사본 - 수량산출(배수로)_토공1" xfId="676"/>
    <cellStyle name="_도곡2교 교대 수량_전체수량_수량산출(도수로)_수량산출(배수로)_토공1" xfId="677"/>
    <cellStyle name="_도곡2교 교대 수량_전체수량_수량산출(도수로)_수량산출(차평동)" xfId="678"/>
    <cellStyle name="_도곡2교 교대 수량_전체수량_수량산출(도수로)_수량산출(차평동)_토공1" xfId="679"/>
    <cellStyle name="_도곡2교 교대 수량_전체수량_수량산출(도수로)_토공" xfId="680"/>
    <cellStyle name="_도곡2교 교대 수량_전체수량_수량산출(도수로)_토공(1)" xfId="681"/>
    <cellStyle name="_도곡2교 교대 수량_전체수량_수량산출(도수로)_토공(1)_토공1" xfId="682"/>
    <cellStyle name="_도곡2교 교대 수량_전체수량_수량산출(도수로)_토공_토공1" xfId="683"/>
    <cellStyle name="_도곡2교 교대 수량_전체수량_수량산출(배수로)" xfId="684"/>
    <cellStyle name="_도곡2교 교대 수량_전체수량_수량산출(배수로)_사본 - 수량산출(배수로)" xfId="685"/>
    <cellStyle name="_도곡2교 교대 수량_전체수량_수량산출(배수로)_사본 - 수량산출(배수로)_토공1" xfId="686"/>
    <cellStyle name="_도곡2교 교대 수량_전체수량_수량산출(배수로)_토공1" xfId="687"/>
    <cellStyle name="_도곡2교 교대 수량_전체수량_수량산출(줄하)" xfId="688"/>
    <cellStyle name="_도곡2교 교대 수량_전체수량_수량산출(줄하)_수량산출(차평동)" xfId="689"/>
    <cellStyle name="_도곡2교 교대 수량_전체수량_수량산출(줄하)_수량산출(차평동)_토공1" xfId="690"/>
    <cellStyle name="_도곡2교 교대 수량_전체수량_수량산출(줄하)_토공" xfId="691"/>
    <cellStyle name="_도곡2교 교대 수량_전체수량_수량산출(줄하)_토공(1)" xfId="692"/>
    <cellStyle name="_도곡2교 교대 수량_전체수량_수량산출(줄하)_토공(1)_토공1" xfId="693"/>
    <cellStyle name="_도곡2교 교대 수량_전체수량_수량산출(줄하)_토공_토공1" xfId="694"/>
    <cellStyle name="_도곡2교 교대 수량_전체수량_토공1" xfId="695"/>
    <cellStyle name="_도곡2교 교대 수량_토공" xfId="696"/>
    <cellStyle name="_도곡2교 교대 수량_토공(1)" xfId="697"/>
    <cellStyle name="_도곡2교 교대 수량_토공(1)_토공1" xfId="698"/>
    <cellStyle name="_도곡2교 교대 수량_토공_토공1" xfId="699"/>
    <cellStyle name="_도곡2교 교대(종점) 수량" xfId="700"/>
    <cellStyle name="_도곡2교 교대(종점) 수량_Book1" xfId="701"/>
    <cellStyle name="_도곡2교 교대(종점) 수량_Book1_수량산출(배수로)" xfId="702"/>
    <cellStyle name="_도곡2교 교대(종점) 수량_Book1_수량산출(배수로)_사본 - 수량산출(배수로)" xfId="703"/>
    <cellStyle name="_도곡2교 교대(종점) 수량_Book1_수량산출(배수로)_사본 - 수량산출(배수로)_토공1" xfId="704"/>
    <cellStyle name="_도곡2교 교대(종점) 수량_Book1_수량산출(배수로)_토공1" xfId="705"/>
    <cellStyle name="_도곡2교 교대(종점) 수량_Book1_토공1" xfId="706"/>
    <cellStyle name="_도곡2교 교대(종점) 수량_다리골 수해수량" xfId="707"/>
    <cellStyle name="_도곡2교 교대(종점) 수량_다리골 수해수량_수량산출(도수로)" xfId="708"/>
    <cellStyle name="_도곡2교 교대(종점) 수량_다리골 수해수량_수량산출(도수로)_수량산출(강화사)" xfId="709"/>
    <cellStyle name="_도곡2교 교대(종점) 수량_다리골 수해수량_수량산출(도수로)_수량산출(강화사)_토공1" xfId="710"/>
    <cellStyle name="_도곡2교 교대(종점) 수량_다리골 수해수량_수량산출(도수로)_수량산출(배수로)" xfId="711"/>
    <cellStyle name="_도곡2교 교대(종점) 수량_다리골 수해수량_수량산출(도수로)_수량산출(배수로)_사본 - 수량산출(배수로)" xfId="712"/>
    <cellStyle name="_도곡2교 교대(종점) 수량_다리골 수해수량_수량산출(도수로)_수량산출(배수로)_사본 - 수량산출(배수로)_토공1" xfId="713"/>
    <cellStyle name="_도곡2교 교대(종점) 수량_다리골 수해수량_수량산출(도수로)_수량산출(배수로)_토공1" xfId="714"/>
    <cellStyle name="_도곡2교 교대(종점) 수량_다리골 수해수량_수량산출(도수로)_수량산출(차평동)" xfId="715"/>
    <cellStyle name="_도곡2교 교대(종점) 수량_다리골 수해수량_수량산출(도수로)_수량산출(차평동)_토공1" xfId="716"/>
    <cellStyle name="_도곡2교 교대(종점) 수량_다리골 수해수량_수량산출(도수로)_토공" xfId="717"/>
    <cellStyle name="_도곡2교 교대(종점) 수량_다리골 수해수량_수량산출(도수로)_토공(1)" xfId="718"/>
    <cellStyle name="_도곡2교 교대(종점) 수량_다리골 수해수량_수량산출(도수로)_토공(1)_토공1" xfId="719"/>
    <cellStyle name="_도곡2교 교대(종점) 수량_다리골 수해수량_수량산출(도수로)_토공_토공1" xfId="720"/>
    <cellStyle name="_도곡2교 교대(종점) 수량_다리골 수해수량_수량산출(배수로)" xfId="721"/>
    <cellStyle name="_도곡2교 교대(종점) 수량_다리골 수해수량_수량산출(배수로)_사본 - 수량산출(배수로)" xfId="722"/>
    <cellStyle name="_도곡2교 교대(종점) 수량_다리골 수해수량_수량산출(배수로)_사본 - 수량산출(배수로)_토공1" xfId="723"/>
    <cellStyle name="_도곡2교 교대(종점) 수량_다리골 수해수량_수량산출(배수로)_토공1" xfId="724"/>
    <cellStyle name="_도곡2교 교대(종점) 수량_다리골 수해수량_수량산출(줄하)" xfId="725"/>
    <cellStyle name="_도곡2교 교대(종점) 수량_다리골 수해수량_수량산출(줄하)_수량산출(차평동)" xfId="726"/>
    <cellStyle name="_도곡2교 교대(종점) 수량_다리골 수해수량_수량산출(줄하)_수량산출(차평동)_토공1" xfId="727"/>
    <cellStyle name="_도곡2교 교대(종점) 수량_다리골 수해수량_수량산출(줄하)_토공" xfId="728"/>
    <cellStyle name="_도곡2교 교대(종점) 수량_다리골 수해수량_수량산출(줄하)_토공(1)" xfId="729"/>
    <cellStyle name="_도곡2교 교대(종점) 수량_다리골 수해수량_수량산출(줄하)_토공(1)_토공1" xfId="730"/>
    <cellStyle name="_도곡2교 교대(종점) 수량_다리골 수해수량_수량산출(줄하)_토공_토공1" xfId="731"/>
    <cellStyle name="_도곡2교 교대(종점) 수량_다리골 수해수량_토공1" xfId="732"/>
    <cellStyle name="_도곡2교 교대(종점) 수량_단위수량(집수정)" xfId="733"/>
    <cellStyle name="_도곡2교 교대(종점) 수량_단위수량(집수정)_토공1" xfId="734"/>
    <cellStyle name="_도곡2교 교대(종점) 수량_도수로단위수량" xfId="735"/>
    <cellStyle name="_도곡2교 교대(종점) 수량_도수로단위수량_수량산출(도수로)" xfId="736"/>
    <cellStyle name="_도곡2교 교대(종점) 수량_도수로단위수량_수량산출(도수로)_수량산출(강화사)" xfId="737"/>
    <cellStyle name="_도곡2교 교대(종점) 수량_도수로단위수량_수량산출(도수로)_수량산출(강화사)_토공1" xfId="738"/>
    <cellStyle name="_도곡2교 교대(종점) 수량_도수로단위수량_수량산출(도수로)_수량산출(배수로)" xfId="739"/>
    <cellStyle name="_도곡2교 교대(종점) 수량_도수로단위수량_수량산출(도수로)_수량산출(배수로)_사본 - 수량산출(배수로)" xfId="740"/>
    <cellStyle name="_도곡2교 교대(종점) 수량_도수로단위수량_수량산출(도수로)_수량산출(배수로)_사본 - 수량산출(배수로)_토공1" xfId="741"/>
    <cellStyle name="_도곡2교 교대(종점) 수량_도수로단위수량_수량산출(도수로)_수량산출(배수로)_토공1" xfId="742"/>
    <cellStyle name="_도곡2교 교대(종점) 수량_도수로단위수량_수량산출(도수로)_수량산출(차평동)" xfId="743"/>
    <cellStyle name="_도곡2교 교대(종점) 수량_도수로단위수량_수량산출(도수로)_수량산출(차평동)_토공1" xfId="744"/>
    <cellStyle name="_도곡2교 교대(종점) 수량_도수로단위수량_수량산출(도수로)_토공" xfId="745"/>
    <cellStyle name="_도곡2교 교대(종점) 수량_도수로단위수량_수량산출(도수로)_토공(1)" xfId="746"/>
    <cellStyle name="_도곡2교 교대(종점) 수량_도수로단위수량_수량산출(도수로)_토공(1)_토공1" xfId="747"/>
    <cellStyle name="_도곡2교 교대(종점) 수량_도수로단위수량_수량산출(도수로)_토공_토공1" xfId="748"/>
    <cellStyle name="_도곡2교 교대(종점) 수량_도수로단위수량_수량산출(배수로)" xfId="749"/>
    <cellStyle name="_도곡2교 교대(종점) 수량_도수로단위수량_수량산출(배수로)_사본 - 수량산출(배수로)" xfId="750"/>
    <cellStyle name="_도곡2교 교대(종점) 수량_도수로단위수량_수량산출(배수로)_사본 - 수량산출(배수로)_토공1" xfId="751"/>
    <cellStyle name="_도곡2교 교대(종점) 수량_도수로단위수량_수량산출(배수로)_토공1" xfId="752"/>
    <cellStyle name="_도곡2교 교대(종점) 수량_도수로단위수량_수량산출(줄하)" xfId="753"/>
    <cellStyle name="_도곡2교 교대(종점) 수량_도수로단위수량_수량산출(줄하)_수량산출(차평동)" xfId="754"/>
    <cellStyle name="_도곡2교 교대(종점) 수량_도수로단위수량_수량산출(줄하)_수량산출(차평동)_토공1" xfId="755"/>
    <cellStyle name="_도곡2교 교대(종점) 수량_도수로단위수량_수량산출(줄하)_토공" xfId="756"/>
    <cellStyle name="_도곡2교 교대(종점) 수량_도수로단위수량_수량산출(줄하)_토공(1)" xfId="757"/>
    <cellStyle name="_도곡2교 교대(종점) 수량_도수로단위수량_수량산출(줄하)_토공(1)_토공1" xfId="758"/>
    <cellStyle name="_도곡2교 교대(종점) 수량_도수로단위수량_수량산출(줄하)_토공_토공1" xfId="759"/>
    <cellStyle name="_도곡2교 교대(종점) 수량_도수로단위수량_토공1" xfId="760"/>
    <cellStyle name="_도곡2교 교대(종점) 수량_사본 - 수량산출(배수로)" xfId="761"/>
    <cellStyle name="_도곡2교 교대(종점) 수량_사본 - 수량산출(배수로)_토공1" xfId="762"/>
    <cellStyle name="_도곡2교 교대(종점) 수량_수량산출" xfId="763"/>
    <cellStyle name="_도곡2교 교대(종점) 수량_수량산출(강화사)" xfId="764"/>
    <cellStyle name="_도곡2교 교대(종점) 수량_수량산출(강화사)_토공1" xfId="765"/>
    <cellStyle name="_도곡2교 교대(종점) 수량_수량산출(도수로)" xfId="766"/>
    <cellStyle name="_도곡2교 교대(종점) 수량_수량산출(도수로)_수량산출(도수로)" xfId="767"/>
    <cellStyle name="_도곡2교 교대(종점) 수량_수량산출(도수로)_수량산출(도수로)_수량산출(강화사)" xfId="768"/>
    <cellStyle name="_도곡2교 교대(종점) 수량_수량산출(도수로)_수량산출(도수로)_수량산출(강화사)_토공1" xfId="769"/>
    <cellStyle name="_도곡2교 교대(종점) 수량_수량산출(도수로)_수량산출(도수로)_수량산출(배수로)" xfId="770"/>
    <cellStyle name="_도곡2교 교대(종점) 수량_수량산출(도수로)_수량산출(도수로)_수량산출(배수로)_사본 - 수량산출(배수로)" xfId="771"/>
    <cellStyle name="_도곡2교 교대(종점) 수량_수량산출(도수로)_수량산출(도수로)_수량산출(배수로)_사본 - 수량산출(배수로)_토공1" xfId="772"/>
    <cellStyle name="_도곡2교 교대(종점) 수량_수량산출(도수로)_수량산출(도수로)_수량산출(배수로)_토공1" xfId="773"/>
    <cellStyle name="_도곡2교 교대(종점) 수량_수량산출(도수로)_수량산출(도수로)_수량산출(차평동)" xfId="774"/>
    <cellStyle name="_도곡2교 교대(종점) 수량_수량산출(도수로)_수량산출(도수로)_수량산출(차평동)_토공1" xfId="775"/>
    <cellStyle name="_도곡2교 교대(종점) 수량_수량산출(도수로)_수량산출(도수로)_토공" xfId="776"/>
    <cellStyle name="_도곡2교 교대(종점) 수량_수량산출(도수로)_수량산출(도수로)_토공(1)" xfId="777"/>
    <cellStyle name="_도곡2교 교대(종점) 수량_수량산출(도수로)_수량산출(도수로)_토공(1)_토공1" xfId="778"/>
    <cellStyle name="_도곡2교 교대(종점) 수량_수량산출(도수로)_수량산출(도수로)_토공_토공1" xfId="779"/>
    <cellStyle name="_도곡2교 교대(종점) 수량_수량산출(도수로)_수량산출(배수로)" xfId="780"/>
    <cellStyle name="_도곡2교 교대(종점) 수량_수량산출(도수로)_수량산출(배수로)_사본 - 수량산출(배수로)" xfId="781"/>
    <cellStyle name="_도곡2교 교대(종점) 수량_수량산출(도수로)_수량산출(배수로)_사본 - 수량산출(배수로)_토공1" xfId="782"/>
    <cellStyle name="_도곡2교 교대(종점) 수량_수량산출(도수로)_수량산출(배수로)_토공1" xfId="783"/>
    <cellStyle name="_도곡2교 교대(종점) 수량_수량산출(도수로)_수량산출(줄하)" xfId="784"/>
    <cellStyle name="_도곡2교 교대(종점) 수량_수량산출(도수로)_수량산출(줄하)_수량산출(차평동)" xfId="785"/>
    <cellStyle name="_도곡2교 교대(종점) 수량_수량산출(도수로)_수량산출(줄하)_수량산출(차평동)_토공1" xfId="786"/>
    <cellStyle name="_도곡2교 교대(종점) 수량_수량산출(도수로)_수량산출(줄하)_토공" xfId="787"/>
    <cellStyle name="_도곡2교 교대(종점) 수량_수량산출(도수로)_수량산출(줄하)_토공(1)" xfId="788"/>
    <cellStyle name="_도곡2교 교대(종점) 수량_수량산출(도수로)_수량산출(줄하)_토공(1)_토공1" xfId="789"/>
    <cellStyle name="_도곡2교 교대(종점) 수량_수량산출(도수로)_수량산출(줄하)_토공_토공1" xfId="790"/>
    <cellStyle name="_도곡2교 교대(종점) 수량_수량산출(도수로)_토공1" xfId="791"/>
    <cellStyle name="_도곡2교 교대(종점) 수량_수량산출(줄상)" xfId="792"/>
    <cellStyle name="_도곡2교 교대(종점) 수량_수량산출(줄상)_수량산출(배수로)" xfId="793"/>
    <cellStyle name="_도곡2교 교대(종점) 수량_수량산출(줄상)_수량산출(배수로)_사본 - 수량산출(배수로)" xfId="794"/>
    <cellStyle name="_도곡2교 교대(종점) 수량_수량산출(줄상)_수량산출(배수로)_사본 - 수량산출(배수로)_토공1" xfId="795"/>
    <cellStyle name="_도곡2교 교대(종점) 수량_수량산출(줄상)_수량산출(배수로)_토공1" xfId="796"/>
    <cellStyle name="_도곡2교 교대(종점) 수량_수량산출(줄상)_토공1" xfId="797"/>
    <cellStyle name="_도곡2교 교대(종점) 수량_수량산출(차평동)" xfId="798"/>
    <cellStyle name="_도곡2교 교대(종점) 수량_수량산출(차평동)_토공1" xfId="799"/>
    <cellStyle name="_도곡2교 교대(종점) 수량_수량산출_토공1" xfId="800"/>
    <cellStyle name="_도곡2교 교대(종점) 수량_수량산출서(샛말)" xfId="801"/>
    <cellStyle name="_도곡2교 교대(종점) 수량_수량산출서(샛말)_토공1" xfId="802"/>
    <cellStyle name="_도곡2교 교대(종점) 수량_전체수량" xfId="803"/>
    <cellStyle name="_도곡2교 교대(종점) 수량_전체수량_수량산출(도수로)" xfId="804"/>
    <cellStyle name="_도곡2교 교대(종점) 수량_전체수량_수량산출(도수로)_수량산출(강화사)" xfId="805"/>
    <cellStyle name="_도곡2교 교대(종점) 수량_전체수량_수량산출(도수로)_수량산출(강화사)_토공1" xfId="806"/>
    <cellStyle name="_도곡2교 교대(종점) 수량_전체수량_수량산출(도수로)_수량산출(배수로)" xfId="807"/>
    <cellStyle name="_도곡2교 교대(종점) 수량_전체수량_수량산출(도수로)_수량산출(배수로)_사본 - 수량산출(배수로)" xfId="808"/>
    <cellStyle name="_도곡2교 교대(종점) 수량_전체수량_수량산출(도수로)_수량산출(배수로)_사본 - 수량산출(배수로)_토공1" xfId="809"/>
    <cellStyle name="_도곡2교 교대(종점) 수량_전체수량_수량산출(도수로)_수량산출(배수로)_토공1" xfId="810"/>
    <cellStyle name="_도곡2교 교대(종점) 수량_전체수량_수량산출(도수로)_수량산출(차평동)" xfId="811"/>
    <cellStyle name="_도곡2교 교대(종점) 수량_전체수량_수량산출(도수로)_수량산출(차평동)_토공1" xfId="812"/>
    <cellStyle name="_도곡2교 교대(종점) 수량_전체수량_수량산출(도수로)_토공" xfId="813"/>
    <cellStyle name="_도곡2교 교대(종점) 수량_전체수량_수량산출(도수로)_토공(1)" xfId="814"/>
    <cellStyle name="_도곡2교 교대(종점) 수량_전체수량_수량산출(도수로)_토공(1)_토공1" xfId="815"/>
    <cellStyle name="_도곡2교 교대(종점) 수량_전체수량_수량산출(도수로)_토공_토공1" xfId="816"/>
    <cellStyle name="_도곡2교 교대(종점) 수량_전체수량_수량산출(배수로)" xfId="817"/>
    <cellStyle name="_도곡2교 교대(종점) 수량_전체수량_수량산출(배수로)_사본 - 수량산출(배수로)" xfId="818"/>
    <cellStyle name="_도곡2교 교대(종점) 수량_전체수량_수량산출(배수로)_사본 - 수량산출(배수로)_토공1" xfId="819"/>
    <cellStyle name="_도곡2교 교대(종점) 수량_전체수량_수량산출(배수로)_토공1" xfId="820"/>
    <cellStyle name="_도곡2교 교대(종점) 수량_전체수량_수량산출(줄하)" xfId="821"/>
    <cellStyle name="_도곡2교 교대(종점) 수량_전체수량_수량산출(줄하)_수량산출(차평동)" xfId="822"/>
    <cellStyle name="_도곡2교 교대(종점) 수량_전체수량_수량산출(줄하)_수량산출(차평동)_토공1" xfId="823"/>
    <cellStyle name="_도곡2교 교대(종점) 수량_전체수량_수량산출(줄하)_토공" xfId="824"/>
    <cellStyle name="_도곡2교 교대(종점) 수량_전체수량_수량산출(줄하)_토공(1)" xfId="825"/>
    <cellStyle name="_도곡2교 교대(종점) 수량_전체수량_수량산출(줄하)_토공(1)_토공1" xfId="826"/>
    <cellStyle name="_도곡2교 교대(종점) 수량_전체수량_수량산출(줄하)_토공_토공1" xfId="827"/>
    <cellStyle name="_도곡2교 교대(종점) 수량_전체수량_토공1" xfId="828"/>
    <cellStyle name="_도곡2교 교대(종점) 수량_토공" xfId="829"/>
    <cellStyle name="_도곡2교 교대(종점) 수량_토공(1)" xfId="830"/>
    <cellStyle name="_도곡2교 교대(종점) 수량_토공(1)_토공1" xfId="831"/>
    <cellStyle name="_도곡2교 교대(종점) 수량_토공_토공1" xfId="832"/>
    <cellStyle name="_도곡3교 교대 수량" xfId="833"/>
    <cellStyle name="_도곡3교 교대 수량_Book1" xfId="834"/>
    <cellStyle name="_도곡3교 교대 수량_Book1_수량산출(배수로)" xfId="835"/>
    <cellStyle name="_도곡3교 교대 수량_Book1_수량산출(배수로)_사본 - 수량산출(배수로)" xfId="836"/>
    <cellStyle name="_도곡3교 교대 수량_Book1_수량산출(배수로)_사본 - 수량산출(배수로)_토공1" xfId="837"/>
    <cellStyle name="_도곡3교 교대 수량_Book1_수량산출(배수로)_토공1" xfId="838"/>
    <cellStyle name="_도곡3교 교대 수량_Book1_토공1" xfId="839"/>
    <cellStyle name="_도곡3교 교대 수량_다리골 수해수량" xfId="840"/>
    <cellStyle name="_도곡3교 교대 수량_다리골 수해수량_수량산출(도수로)" xfId="841"/>
    <cellStyle name="_도곡3교 교대 수량_다리골 수해수량_수량산출(도수로)_수량산출(강화사)" xfId="842"/>
    <cellStyle name="_도곡3교 교대 수량_다리골 수해수량_수량산출(도수로)_수량산출(강화사)_토공1" xfId="843"/>
    <cellStyle name="_도곡3교 교대 수량_다리골 수해수량_수량산출(도수로)_수량산출(배수로)" xfId="844"/>
    <cellStyle name="_도곡3교 교대 수량_다리골 수해수량_수량산출(도수로)_수량산출(배수로)_사본 - 수량산출(배수로)" xfId="845"/>
    <cellStyle name="_도곡3교 교대 수량_다리골 수해수량_수량산출(도수로)_수량산출(배수로)_사본 - 수량산출(배수로)_토공1" xfId="846"/>
    <cellStyle name="_도곡3교 교대 수량_다리골 수해수량_수량산출(도수로)_수량산출(배수로)_토공1" xfId="847"/>
    <cellStyle name="_도곡3교 교대 수량_다리골 수해수량_수량산출(도수로)_수량산출(차평동)" xfId="848"/>
    <cellStyle name="_도곡3교 교대 수량_다리골 수해수량_수량산출(도수로)_수량산출(차평동)_토공1" xfId="849"/>
    <cellStyle name="_도곡3교 교대 수량_다리골 수해수량_수량산출(도수로)_토공" xfId="850"/>
    <cellStyle name="_도곡3교 교대 수량_다리골 수해수량_수량산출(도수로)_토공(1)" xfId="851"/>
    <cellStyle name="_도곡3교 교대 수량_다리골 수해수량_수량산출(도수로)_토공(1)_토공1" xfId="852"/>
    <cellStyle name="_도곡3교 교대 수량_다리골 수해수량_수량산출(도수로)_토공_토공1" xfId="853"/>
    <cellStyle name="_도곡3교 교대 수량_다리골 수해수량_수량산출(배수로)" xfId="854"/>
    <cellStyle name="_도곡3교 교대 수량_다리골 수해수량_수량산출(배수로)_사본 - 수량산출(배수로)" xfId="855"/>
    <cellStyle name="_도곡3교 교대 수량_다리골 수해수량_수량산출(배수로)_사본 - 수량산출(배수로)_토공1" xfId="856"/>
    <cellStyle name="_도곡3교 교대 수량_다리골 수해수량_수량산출(배수로)_토공1" xfId="857"/>
    <cellStyle name="_도곡3교 교대 수량_다리골 수해수량_수량산출(줄하)" xfId="858"/>
    <cellStyle name="_도곡3교 교대 수량_다리골 수해수량_수량산출(줄하)_수량산출(차평동)" xfId="859"/>
    <cellStyle name="_도곡3교 교대 수량_다리골 수해수량_수량산출(줄하)_수량산출(차평동)_토공1" xfId="860"/>
    <cellStyle name="_도곡3교 교대 수량_다리골 수해수량_수량산출(줄하)_토공" xfId="861"/>
    <cellStyle name="_도곡3교 교대 수량_다리골 수해수량_수량산출(줄하)_토공(1)" xfId="862"/>
    <cellStyle name="_도곡3교 교대 수량_다리골 수해수량_수량산출(줄하)_토공(1)_토공1" xfId="863"/>
    <cellStyle name="_도곡3교 교대 수량_다리골 수해수량_수량산출(줄하)_토공_토공1" xfId="864"/>
    <cellStyle name="_도곡3교 교대 수량_다리골 수해수량_토공1" xfId="865"/>
    <cellStyle name="_도곡3교 교대 수량_단위수량(집수정)" xfId="866"/>
    <cellStyle name="_도곡3교 교대 수량_단위수량(집수정)_토공1" xfId="867"/>
    <cellStyle name="_도곡3교 교대 수량_도수로단위수량" xfId="868"/>
    <cellStyle name="_도곡3교 교대 수량_도수로단위수량_수량산출(도수로)" xfId="869"/>
    <cellStyle name="_도곡3교 교대 수량_도수로단위수량_수량산출(도수로)_수량산출(강화사)" xfId="870"/>
    <cellStyle name="_도곡3교 교대 수량_도수로단위수량_수량산출(도수로)_수량산출(강화사)_토공1" xfId="871"/>
    <cellStyle name="_도곡3교 교대 수량_도수로단위수량_수량산출(도수로)_수량산출(배수로)" xfId="872"/>
    <cellStyle name="_도곡3교 교대 수량_도수로단위수량_수량산출(도수로)_수량산출(배수로)_사본 - 수량산출(배수로)" xfId="873"/>
    <cellStyle name="_도곡3교 교대 수량_도수로단위수량_수량산출(도수로)_수량산출(배수로)_사본 - 수량산출(배수로)_토공1" xfId="874"/>
    <cellStyle name="_도곡3교 교대 수량_도수로단위수량_수량산출(도수로)_수량산출(배수로)_토공1" xfId="875"/>
    <cellStyle name="_도곡3교 교대 수량_도수로단위수량_수량산출(도수로)_수량산출(차평동)" xfId="876"/>
    <cellStyle name="_도곡3교 교대 수량_도수로단위수량_수량산출(도수로)_수량산출(차평동)_토공1" xfId="877"/>
    <cellStyle name="_도곡3교 교대 수량_도수로단위수량_수량산출(도수로)_토공" xfId="878"/>
    <cellStyle name="_도곡3교 교대 수량_도수로단위수량_수량산출(도수로)_토공(1)" xfId="879"/>
    <cellStyle name="_도곡3교 교대 수량_도수로단위수량_수량산출(도수로)_토공(1)_토공1" xfId="880"/>
    <cellStyle name="_도곡3교 교대 수량_도수로단위수량_수량산출(도수로)_토공_토공1" xfId="881"/>
    <cellStyle name="_도곡3교 교대 수량_도수로단위수량_수량산출(배수로)" xfId="882"/>
    <cellStyle name="_도곡3교 교대 수량_도수로단위수량_수량산출(배수로)_사본 - 수량산출(배수로)" xfId="883"/>
    <cellStyle name="_도곡3교 교대 수량_도수로단위수량_수량산출(배수로)_사본 - 수량산출(배수로)_토공1" xfId="884"/>
    <cellStyle name="_도곡3교 교대 수량_도수로단위수량_수량산출(배수로)_토공1" xfId="885"/>
    <cellStyle name="_도곡3교 교대 수량_도수로단위수량_수량산출(줄하)" xfId="886"/>
    <cellStyle name="_도곡3교 교대 수량_도수로단위수량_수량산출(줄하)_수량산출(차평동)" xfId="887"/>
    <cellStyle name="_도곡3교 교대 수량_도수로단위수량_수량산출(줄하)_수량산출(차평동)_토공1" xfId="888"/>
    <cellStyle name="_도곡3교 교대 수량_도수로단위수량_수량산출(줄하)_토공" xfId="889"/>
    <cellStyle name="_도곡3교 교대 수량_도수로단위수량_수량산출(줄하)_토공(1)" xfId="890"/>
    <cellStyle name="_도곡3교 교대 수량_도수로단위수량_수량산출(줄하)_토공(1)_토공1" xfId="891"/>
    <cellStyle name="_도곡3교 교대 수량_도수로단위수량_수량산출(줄하)_토공_토공1" xfId="892"/>
    <cellStyle name="_도곡3교 교대 수량_도수로단위수량_토공1" xfId="893"/>
    <cellStyle name="_도곡3교 교대 수량_사본 - 수량산출(배수로)" xfId="894"/>
    <cellStyle name="_도곡3교 교대 수량_사본 - 수량산출(배수로)_토공1" xfId="895"/>
    <cellStyle name="_도곡3교 교대 수량_수량산출" xfId="896"/>
    <cellStyle name="_도곡3교 교대 수량_수량산출(강화사)" xfId="897"/>
    <cellStyle name="_도곡3교 교대 수량_수량산출(강화사)_토공1" xfId="898"/>
    <cellStyle name="_도곡3교 교대 수량_수량산출(도수로)" xfId="899"/>
    <cellStyle name="_도곡3교 교대 수량_수량산출(도수로)_수량산출(도수로)" xfId="900"/>
    <cellStyle name="_도곡3교 교대 수량_수량산출(도수로)_수량산출(도수로)_수량산출(강화사)" xfId="901"/>
    <cellStyle name="_도곡3교 교대 수량_수량산출(도수로)_수량산출(도수로)_수량산출(강화사)_토공1" xfId="902"/>
    <cellStyle name="_도곡3교 교대 수량_수량산출(도수로)_수량산출(도수로)_수량산출(배수로)" xfId="903"/>
    <cellStyle name="_도곡3교 교대 수량_수량산출(도수로)_수량산출(도수로)_수량산출(배수로)_사본 - 수량산출(배수로)" xfId="904"/>
    <cellStyle name="_도곡3교 교대 수량_수량산출(도수로)_수량산출(도수로)_수량산출(배수로)_사본 - 수량산출(배수로)_토공1" xfId="905"/>
    <cellStyle name="_도곡3교 교대 수량_수량산출(도수로)_수량산출(도수로)_수량산출(배수로)_토공1" xfId="906"/>
    <cellStyle name="_도곡3교 교대 수량_수량산출(도수로)_수량산출(도수로)_수량산출(차평동)" xfId="907"/>
    <cellStyle name="_도곡3교 교대 수량_수량산출(도수로)_수량산출(도수로)_수량산출(차평동)_토공1" xfId="908"/>
    <cellStyle name="_도곡3교 교대 수량_수량산출(도수로)_수량산출(도수로)_토공" xfId="909"/>
    <cellStyle name="_도곡3교 교대 수량_수량산출(도수로)_수량산출(도수로)_토공(1)" xfId="910"/>
    <cellStyle name="_도곡3교 교대 수량_수량산출(도수로)_수량산출(도수로)_토공(1)_토공1" xfId="911"/>
    <cellStyle name="_도곡3교 교대 수량_수량산출(도수로)_수량산출(도수로)_토공_토공1" xfId="912"/>
    <cellStyle name="_도곡3교 교대 수량_수량산출(도수로)_수량산출(배수로)" xfId="913"/>
    <cellStyle name="_도곡3교 교대 수량_수량산출(도수로)_수량산출(배수로)_사본 - 수량산출(배수로)" xfId="914"/>
    <cellStyle name="_도곡3교 교대 수량_수량산출(도수로)_수량산출(배수로)_사본 - 수량산출(배수로)_토공1" xfId="915"/>
    <cellStyle name="_도곡3교 교대 수량_수량산출(도수로)_수량산출(배수로)_토공1" xfId="916"/>
    <cellStyle name="_도곡3교 교대 수량_수량산출(도수로)_수량산출(줄하)" xfId="917"/>
    <cellStyle name="_도곡3교 교대 수량_수량산출(도수로)_수량산출(줄하)_수량산출(차평동)" xfId="918"/>
    <cellStyle name="_도곡3교 교대 수량_수량산출(도수로)_수량산출(줄하)_수량산출(차평동)_토공1" xfId="919"/>
    <cellStyle name="_도곡3교 교대 수량_수량산출(도수로)_수량산출(줄하)_토공" xfId="920"/>
    <cellStyle name="_도곡3교 교대 수량_수량산출(도수로)_수량산출(줄하)_토공(1)" xfId="921"/>
    <cellStyle name="_도곡3교 교대 수량_수량산출(도수로)_수량산출(줄하)_토공(1)_토공1" xfId="922"/>
    <cellStyle name="_도곡3교 교대 수량_수량산출(도수로)_수량산출(줄하)_토공_토공1" xfId="923"/>
    <cellStyle name="_도곡3교 교대 수량_수량산출(도수로)_토공1" xfId="924"/>
    <cellStyle name="_도곡3교 교대 수량_수량산출(줄상)" xfId="925"/>
    <cellStyle name="_도곡3교 교대 수량_수량산출(줄상)_수량산출(배수로)" xfId="926"/>
    <cellStyle name="_도곡3교 교대 수량_수량산출(줄상)_수량산출(배수로)_사본 - 수량산출(배수로)" xfId="927"/>
    <cellStyle name="_도곡3교 교대 수량_수량산출(줄상)_수량산출(배수로)_사본 - 수량산출(배수로)_토공1" xfId="928"/>
    <cellStyle name="_도곡3교 교대 수량_수량산출(줄상)_수량산출(배수로)_토공1" xfId="929"/>
    <cellStyle name="_도곡3교 교대 수량_수량산출(줄상)_토공1" xfId="930"/>
    <cellStyle name="_도곡3교 교대 수량_수량산출(차평동)" xfId="931"/>
    <cellStyle name="_도곡3교 교대 수량_수량산출(차평동)_토공1" xfId="932"/>
    <cellStyle name="_도곡3교 교대 수량_수량산출_토공1" xfId="933"/>
    <cellStyle name="_도곡3교 교대 수량_수량산출서(샛말)" xfId="934"/>
    <cellStyle name="_도곡3교 교대 수량_수량산출서(샛말)_토공1" xfId="935"/>
    <cellStyle name="_도곡3교 교대 수량_전체수량" xfId="936"/>
    <cellStyle name="_도곡3교 교대 수량_전체수량_수량산출(도수로)" xfId="937"/>
    <cellStyle name="_도곡3교 교대 수량_전체수량_수량산출(도수로)_수량산출(강화사)" xfId="938"/>
    <cellStyle name="_도곡3교 교대 수량_전체수량_수량산출(도수로)_수량산출(강화사)_토공1" xfId="939"/>
    <cellStyle name="_도곡3교 교대 수량_전체수량_수량산출(도수로)_수량산출(배수로)" xfId="940"/>
    <cellStyle name="_도곡3교 교대 수량_전체수량_수량산출(도수로)_수량산출(배수로)_사본 - 수량산출(배수로)" xfId="941"/>
    <cellStyle name="_도곡3교 교대 수량_전체수량_수량산출(도수로)_수량산출(배수로)_사본 - 수량산출(배수로)_토공1" xfId="942"/>
    <cellStyle name="_도곡3교 교대 수량_전체수량_수량산출(도수로)_수량산출(배수로)_토공1" xfId="943"/>
    <cellStyle name="_도곡3교 교대 수량_전체수량_수량산출(도수로)_수량산출(차평동)" xfId="944"/>
    <cellStyle name="_도곡3교 교대 수량_전체수량_수량산출(도수로)_수량산출(차평동)_토공1" xfId="945"/>
    <cellStyle name="_도곡3교 교대 수량_전체수량_수량산출(도수로)_토공" xfId="946"/>
    <cellStyle name="_도곡3교 교대 수량_전체수량_수량산출(도수로)_토공(1)" xfId="947"/>
    <cellStyle name="_도곡3교 교대 수량_전체수량_수량산출(도수로)_토공(1)_토공1" xfId="948"/>
    <cellStyle name="_도곡3교 교대 수량_전체수량_수량산출(도수로)_토공_토공1" xfId="949"/>
    <cellStyle name="_도곡3교 교대 수량_전체수량_수량산출(배수로)" xfId="950"/>
    <cellStyle name="_도곡3교 교대 수량_전체수량_수량산출(배수로)_사본 - 수량산출(배수로)" xfId="951"/>
    <cellStyle name="_도곡3교 교대 수량_전체수량_수량산출(배수로)_사본 - 수량산출(배수로)_토공1" xfId="952"/>
    <cellStyle name="_도곡3교 교대 수량_전체수량_수량산출(배수로)_토공1" xfId="953"/>
    <cellStyle name="_도곡3교 교대 수량_전체수량_수량산출(줄하)" xfId="954"/>
    <cellStyle name="_도곡3교 교대 수량_전체수량_수량산출(줄하)_수량산출(차평동)" xfId="955"/>
    <cellStyle name="_도곡3교 교대 수량_전체수량_수량산출(줄하)_수량산출(차평동)_토공1" xfId="956"/>
    <cellStyle name="_도곡3교 교대 수량_전체수량_수량산출(줄하)_토공" xfId="957"/>
    <cellStyle name="_도곡3교 교대 수량_전체수량_수량산출(줄하)_토공(1)" xfId="958"/>
    <cellStyle name="_도곡3교 교대 수량_전체수량_수량산출(줄하)_토공(1)_토공1" xfId="959"/>
    <cellStyle name="_도곡3교 교대 수량_전체수량_수량산출(줄하)_토공_토공1" xfId="960"/>
    <cellStyle name="_도곡3교 교대 수량_전체수량_토공1" xfId="961"/>
    <cellStyle name="_도곡3교 교대 수량_토공" xfId="962"/>
    <cellStyle name="_도곡3교 교대 수량_토공(1)" xfId="963"/>
    <cellStyle name="_도곡3교 교대 수량_토공(1)_토공1" xfId="964"/>
    <cellStyle name="_도곡3교 교대 수량_토공_토공1" xfId="965"/>
    <cellStyle name="_도곡4교 하부공 수량" xfId="966"/>
    <cellStyle name="_도곡4교 하부공 수량_Book1" xfId="967"/>
    <cellStyle name="_도곡4교 하부공 수량_Book1_수량산출(배수로)" xfId="968"/>
    <cellStyle name="_도곡4교 하부공 수량_Book1_수량산출(배수로)_사본 - 수량산출(배수로)" xfId="969"/>
    <cellStyle name="_도곡4교 하부공 수량_Book1_수량산출(배수로)_사본 - 수량산출(배수로)_토공1" xfId="970"/>
    <cellStyle name="_도곡4교 하부공 수량_Book1_수량산출(배수로)_토공1" xfId="971"/>
    <cellStyle name="_도곡4교 하부공 수량_Book1_토공1" xfId="972"/>
    <cellStyle name="_도곡4교 하부공 수량_다리골 수해수량" xfId="973"/>
    <cellStyle name="_도곡4교 하부공 수량_다리골 수해수량_수량산출(도수로)" xfId="974"/>
    <cellStyle name="_도곡4교 하부공 수량_다리골 수해수량_수량산출(도수로)_수량산출(강화사)" xfId="975"/>
    <cellStyle name="_도곡4교 하부공 수량_다리골 수해수량_수량산출(도수로)_수량산출(강화사)_토공1" xfId="976"/>
    <cellStyle name="_도곡4교 하부공 수량_다리골 수해수량_수량산출(도수로)_수량산출(배수로)" xfId="977"/>
    <cellStyle name="_도곡4교 하부공 수량_다리골 수해수량_수량산출(도수로)_수량산출(배수로)_사본 - 수량산출(배수로)" xfId="978"/>
    <cellStyle name="_도곡4교 하부공 수량_다리골 수해수량_수량산출(도수로)_수량산출(배수로)_사본 - 수량산출(배수로)_토공1" xfId="979"/>
    <cellStyle name="_도곡4교 하부공 수량_다리골 수해수량_수량산출(도수로)_수량산출(배수로)_토공1" xfId="980"/>
    <cellStyle name="_도곡4교 하부공 수량_다리골 수해수량_수량산출(도수로)_수량산출(차평동)" xfId="981"/>
    <cellStyle name="_도곡4교 하부공 수량_다리골 수해수량_수량산출(도수로)_수량산출(차평동)_토공1" xfId="982"/>
    <cellStyle name="_도곡4교 하부공 수량_다리골 수해수량_수량산출(도수로)_토공" xfId="983"/>
    <cellStyle name="_도곡4교 하부공 수량_다리골 수해수량_수량산출(도수로)_토공(1)" xfId="984"/>
    <cellStyle name="_도곡4교 하부공 수량_다리골 수해수량_수량산출(도수로)_토공(1)_토공1" xfId="985"/>
    <cellStyle name="_도곡4교 하부공 수량_다리골 수해수량_수량산출(도수로)_토공_토공1" xfId="986"/>
    <cellStyle name="_도곡4교 하부공 수량_다리골 수해수량_수량산출(배수로)" xfId="987"/>
    <cellStyle name="_도곡4교 하부공 수량_다리골 수해수량_수량산출(배수로)_사본 - 수량산출(배수로)" xfId="988"/>
    <cellStyle name="_도곡4교 하부공 수량_다리골 수해수량_수량산출(배수로)_사본 - 수량산출(배수로)_토공1" xfId="989"/>
    <cellStyle name="_도곡4교 하부공 수량_다리골 수해수량_수량산출(배수로)_토공1" xfId="990"/>
    <cellStyle name="_도곡4교 하부공 수량_다리골 수해수량_수량산출(줄하)" xfId="991"/>
    <cellStyle name="_도곡4교 하부공 수량_다리골 수해수량_수량산출(줄하)_수량산출(차평동)" xfId="992"/>
    <cellStyle name="_도곡4교 하부공 수량_다리골 수해수량_수량산출(줄하)_수량산출(차평동)_토공1" xfId="993"/>
    <cellStyle name="_도곡4교 하부공 수량_다리골 수해수량_수량산출(줄하)_토공" xfId="994"/>
    <cellStyle name="_도곡4교 하부공 수량_다리골 수해수량_수량산출(줄하)_토공(1)" xfId="995"/>
    <cellStyle name="_도곡4교 하부공 수량_다리골 수해수량_수량산출(줄하)_토공(1)_토공1" xfId="996"/>
    <cellStyle name="_도곡4교 하부공 수량_다리골 수해수량_수량산출(줄하)_토공_토공1" xfId="997"/>
    <cellStyle name="_도곡4교 하부공 수량_다리골 수해수량_토공1" xfId="998"/>
    <cellStyle name="_도곡4교 하부공 수량_단위수량(집수정)" xfId="999"/>
    <cellStyle name="_도곡4교 하부공 수량_단위수량(집수정)_토공1" xfId="1000"/>
    <cellStyle name="_도곡4교 하부공 수량_도수로단위수량" xfId="1001"/>
    <cellStyle name="_도곡4교 하부공 수량_도수로단위수량_수량산출(도수로)" xfId="1002"/>
    <cellStyle name="_도곡4교 하부공 수량_도수로단위수량_수량산출(도수로)_수량산출(강화사)" xfId="1003"/>
    <cellStyle name="_도곡4교 하부공 수량_도수로단위수량_수량산출(도수로)_수량산출(강화사)_토공1" xfId="1004"/>
    <cellStyle name="_도곡4교 하부공 수량_도수로단위수량_수량산출(도수로)_수량산출(배수로)" xfId="1005"/>
    <cellStyle name="_도곡4교 하부공 수량_도수로단위수량_수량산출(도수로)_수량산출(배수로)_사본 - 수량산출(배수로)" xfId="1006"/>
    <cellStyle name="_도곡4교 하부공 수량_도수로단위수량_수량산출(도수로)_수량산출(배수로)_사본 - 수량산출(배수로)_토공1" xfId="1007"/>
    <cellStyle name="_도곡4교 하부공 수량_도수로단위수량_수량산출(도수로)_수량산출(배수로)_토공1" xfId="1008"/>
    <cellStyle name="_도곡4교 하부공 수량_도수로단위수량_수량산출(도수로)_수량산출(차평동)" xfId="1009"/>
    <cellStyle name="_도곡4교 하부공 수량_도수로단위수량_수량산출(도수로)_수량산출(차평동)_토공1" xfId="1010"/>
    <cellStyle name="_도곡4교 하부공 수량_도수로단위수량_수량산출(도수로)_토공" xfId="1011"/>
    <cellStyle name="_도곡4교 하부공 수량_도수로단위수량_수량산출(도수로)_토공(1)" xfId="1012"/>
    <cellStyle name="_도곡4교 하부공 수량_도수로단위수량_수량산출(도수로)_토공(1)_토공1" xfId="1013"/>
    <cellStyle name="_도곡4교 하부공 수량_도수로단위수량_수량산출(도수로)_토공_토공1" xfId="1014"/>
    <cellStyle name="_도곡4교 하부공 수량_도수로단위수량_수량산출(배수로)" xfId="1015"/>
    <cellStyle name="_도곡4교 하부공 수량_도수로단위수량_수량산출(배수로)_사본 - 수량산출(배수로)" xfId="1016"/>
    <cellStyle name="_도곡4교 하부공 수량_도수로단위수량_수량산출(배수로)_사본 - 수량산출(배수로)_토공1" xfId="1017"/>
    <cellStyle name="_도곡4교 하부공 수량_도수로단위수량_수량산출(배수로)_토공1" xfId="1018"/>
    <cellStyle name="_도곡4교 하부공 수량_도수로단위수량_수량산출(줄하)" xfId="1019"/>
    <cellStyle name="_도곡4교 하부공 수량_도수로단위수량_수량산출(줄하)_수량산출(차평동)" xfId="1020"/>
    <cellStyle name="_도곡4교 하부공 수량_도수로단위수량_수량산출(줄하)_수량산출(차평동)_토공1" xfId="1021"/>
    <cellStyle name="_도곡4교 하부공 수량_도수로단위수량_수량산출(줄하)_토공" xfId="1022"/>
    <cellStyle name="_도곡4교 하부공 수량_도수로단위수량_수량산출(줄하)_토공(1)" xfId="1023"/>
    <cellStyle name="_도곡4교 하부공 수량_도수로단위수량_수량산출(줄하)_토공(1)_토공1" xfId="1024"/>
    <cellStyle name="_도곡4교 하부공 수량_도수로단위수량_수량산출(줄하)_토공_토공1" xfId="1025"/>
    <cellStyle name="_도곡4교 하부공 수량_도수로단위수량_토공1" xfId="1026"/>
    <cellStyle name="_도곡4교 하부공 수량_사본 - 수량산출(배수로)" xfId="1027"/>
    <cellStyle name="_도곡4교 하부공 수량_사본 - 수량산출(배수로)_토공1" xfId="1028"/>
    <cellStyle name="_도곡4교 하부공 수량_수량산출" xfId="1029"/>
    <cellStyle name="_도곡4교 하부공 수량_수량산출(강화사)" xfId="1030"/>
    <cellStyle name="_도곡4교 하부공 수량_수량산출(강화사)_토공1" xfId="1031"/>
    <cellStyle name="_도곡4교 하부공 수량_수량산출(도수로)" xfId="1032"/>
    <cellStyle name="_도곡4교 하부공 수량_수량산출(도수로)_수량산출(도수로)" xfId="1033"/>
    <cellStyle name="_도곡4교 하부공 수량_수량산출(도수로)_수량산출(도수로)_수량산출(강화사)" xfId="1034"/>
    <cellStyle name="_도곡4교 하부공 수량_수량산출(도수로)_수량산출(도수로)_수량산출(강화사)_토공1" xfId="1035"/>
    <cellStyle name="_도곡4교 하부공 수량_수량산출(도수로)_수량산출(도수로)_수량산출(배수로)" xfId="1036"/>
    <cellStyle name="_도곡4교 하부공 수량_수량산출(도수로)_수량산출(도수로)_수량산출(배수로)_사본 - 수량산출(배수로)" xfId="1037"/>
    <cellStyle name="_도곡4교 하부공 수량_수량산출(도수로)_수량산출(도수로)_수량산출(배수로)_사본 - 수량산출(배수로)_토공1" xfId="1038"/>
    <cellStyle name="_도곡4교 하부공 수량_수량산출(도수로)_수량산출(도수로)_수량산출(배수로)_토공1" xfId="1039"/>
    <cellStyle name="_도곡4교 하부공 수량_수량산출(도수로)_수량산출(도수로)_수량산출(차평동)" xfId="1040"/>
    <cellStyle name="_도곡4교 하부공 수량_수량산출(도수로)_수량산출(도수로)_수량산출(차평동)_토공1" xfId="1041"/>
    <cellStyle name="_도곡4교 하부공 수량_수량산출(도수로)_수량산출(도수로)_토공" xfId="1042"/>
    <cellStyle name="_도곡4교 하부공 수량_수량산출(도수로)_수량산출(도수로)_토공(1)" xfId="1043"/>
    <cellStyle name="_도곡4교 하부공 수량_수량산출(도수로)_수량산출(도수로)_토공(1)_토공1" xfId="1044"/>
    <cellStyle name="_도곡4교 하부공 수량_수량산출(도수로)_수량산출(도수로)_토공_토공1" xfId="1045"/>
    <cellStyle name="_도곡4교 하부공 수량_수량산출(도수로)_수량산출(배수로)" xfId="1046"/>
    <cellStyle name="_도곡4교 하부공 수량_수량산출(도수로)_수량산출(배수로)_사본 - 수량산출(배수로)" xfId="1047"/>
    <cellStyle name="_도곡4교 하부공 수량_수량산출(도수로)_수량산출(배수로)_사본 - 수량산출(배수로)_토공1" xfId="1048"/>
    <cellStyle name="_도곡4교 하부공 수량_수량산출(도수로)_수량산출(배수로)_토공1" xfId="1049"/>
    <cellStyle name="_도곡4교 하부공 수량_수량산출(도수로)_수량산출(줄하)" xfId="1050"/>
    <cellStyle name="_도곡4교 하부공 수량_수량산출(도수로)_수량산출(줄하)_수량산출(차평동)" xfId="1051"/>
    <cellStyle name="_도곡4교 하부공 수량_수량산출(도수로)_수량산출(줄하)_수량산출(차평동)_토공1" xfId="1052"/>
    <cellStyle name="_도곡4교 하부공 수량_수량산출(도수로)_수량산출(줄하)_토공" xfId="1053"/>
    <cellStyle name="_도곡4교 하부공 수량_수량산출(도수로)_수량산출(줄하)_토공(1)" xfId="1054"/>
    <cellStyle name="_도곡4교 하부공 수량_수량산출(도수로)_수량산출(줄하)_토공(1)_토공1" xfId="1055"/>
    <cellStyle name="_도곡4교 하부공 수량_수량산출(도수로)_수량산출(줄하)_토공_토공1" xfId="1056"/>
    <cellStyle name="_도곡4교 하부공 수량_수량산출(도수로)_토공1" xfId="1057"/>
    <cellStyle name="_도곡4교 하부공 수량_수량산출(줄상)" xfId="1058"/>
    <cellStyle name="_도곡4교 하부공 수량_수량산출(줄상)_수량산출(배수로)" xfId="1059"/>
    <cellStyle name="_도곡4교 하부공 수량_수량산출(줄상)_수량산출(배수로)_사본 - 수량산출(배수로)" xfId="1060"/>
    <cellStyle name="_도곡4교 하부공 수량_수량산출(줄상)_수량산출(배수로)_사본 - 수량산출(배수로)_토공1" xfId="1061"/>
    <cellStyle name="_도곡4교 하부공 수량_수량산출(줄상)_수량산출(배수로)_토공1" xfId="1062"/>
    <cellStyle name="_도곡4교 하부공 수량_수량산출(줄상)_토공1" xfId="1063"/>
    <cellStyle name="_도곡4교 하부공 수량_수량산출(차평동)" xfId="1064"/>
    <cellStyle name="_도곡4교 하부공 수량_수량산출(차평동)_토공1" xfId="1065"/>
    <cellStyle name="_도곡4교 하부공 수량_수량산출_토공1" xfId="1066"/>
    <cellStyle name="_도곡4교 하부공 수량_수량산출서(샛말)" xfId="1067"/>
    <cellStyle name="_도곡4교 하부공 수량_수량산출서(샛말)_토공1" xfId="1068"/>
    <cellStyle name="_도곡4교 하부공 수량_전체수량" xfId="1069"/>
    <cellStyle name="_도곡4교 하부공 수량_전체수량_수량산출(도수로)" xfId="1070"/>
    <cellStyle name="_도곡4교 하부공 수량_전체수량_수량산출(도수로)_수량산출(강화사)" xfId="1071"/>
    <cellStyle name="_도곡4교 하부공 수량_전체수량_수량산출(도수로)_수량산출(강화사)_토공1" xfId="1072"/>
    <cellStyle name="_도곡4교 하부공 수량_전체수량_수량산출(도수로)_수량산출(배수로)" xfId="1073"/>
    <cellStyle name="_도곡4교 하부공 수량_전체수량_수량산출(도수로)_수량산출(배수로)_사본 - 수량산출(배수로)" xfId="1074"/>
    <cellStyle name="_도곡4교 하부공 수량_전체수량_수량산출(도수로)_수량산출(배수로)_사본 - 수량산출(배수로)_토공1" xfId="1075"/>
    <cellStyle name="_도곡4교 하부공 수량_전체수량_수량산출(도수로)_수량산출(배수로)_토공1" xfId="1076"/>
    <cellStyle name="_도곡4교 하부공 수량_전체수량_수량산출(도수로)_수량산출(차평동)" xfId="1077"/>
    <cellStyle name="_도곡4교 하부공 수량_전체수량_수량산출(도수로)_수량산출(차평동)_토공1" xfId="1078"/>
    <cellStyle name="_도곡4교 하부공 수량_전체수량_수량산출(도수로)_토공" xfId="1079"/>
    <cellStyle name="_도곡4교 하부공 수량_전체수량_수량산출(도수로)_토공(1)" xfId="1080"/>
    <cellStyle name="_도곡4교 하부공 수량_전체수량_수량산출(도수로)_토공(1)_토공1" xfId="1081"/>
    <cellStyle name="_도곡4교 하부공 수량_전체수량_수량산출(도수로)_토공_토공1" xfId="1082"/>
    <cellStyle name="_도곡4교 하부공 수량_전체수량_수량산출(배수로)" xfId="1083"/>
    <cellStyle name="_도곡4교 하부공 수량_전체수량_수량산출(배수로)_사본 - 수량산출(배수로)" xfId="1084"/>
    <cellStyle name="_도곡4교 하부공 수량_전체수량_수량산출(배수로)_사본 - 수량산출(배수로)_토공1" xfId="1085"/>
    <cellStyle name="_도곡4교 하부공 수량_전체수량_수량산출(배수로)_토공1" xfId="1086"/>
    <cellStyle name="_도곡4교 하부공 수량_전체수량_수량산출(줄하)" xfId="1087"/>
    <cellStyle name="_도곡4교 하부공 수량_전체수량_수량산출(줄하)_수량산출(차평동)" xfId="1088"/>
    <cellStyle name="_도곡4교 하부공 수량_전체수량_수량산출(줄하)_수량산출(차평동)_토공1" xfId="1089"/>
    <cellStyle name="_도곡4교 하부공 수량_전체수량_수량산출(줄하)_토공" xfId="1090"/>
    <cellStyle name="_도곡4교 하부공 수량_전체수량_수량산출(줄하)_토공(1)" xfId="1091"/>
    <cellStyle name="_도곡4교 하부공 수량_전체수량_수량산출(줄하)_토공(1)_토공1" xfId="1092"/>
    <cellStyle name="_도곡4교 하부공 수량_전체수량_수량산출(줄하)_토공_토공1" xfId="1093"/>
    <cellStyle name="_도곡4교 하부공 수량_전체수량_토공1" xfId="1094"/>
    <cellStyle name="_도곡4교 하부공 수량_토공" xfId="1095"/>
    <cellStyle name="_도곡4교 하부공 수량_토공(1)" xfId="1096"/>
    <cellStyle name="_도곡4교 하부공 수량_토공(1)_토공1" xfId="1097"/>
    <cellStyle name="_도곡4교 하부공 수량_토공_토공1" xfId="1098"/>
    <cellStyle name="_도곡교 교대 수량" xfId="1099"/>
    <cellStyle name="_도곡교 교대 수량_Book1" xfId="1100"/>
    <cellStyle name="_도곡교 교대 수량_Book1_수량산출(배수로)" xfId="1101"/>
    <cellStyle name="_도곡교 교대 수량_Book1_수량산출(배수로)_사본 - 수량산출(배수로)" xfId="1102"/>
    <cellStyle name="_도곡교 교대 수량_Book1_수량산출(배수로)_사본 - 수량산출(배수로)_토공1" xfId="1103"/>
    <cellStyle name="_도곡교 교대 수량_Book1_수량산출(배수로)_토공1" xfId="1104"/>
    <cellStyle name="_도곡교 교대 수량_Book1_토공1" xfId="1105"/>
    <cellStyle name="_도곡교 교대 수량_다리골 수해수량" xfId="1106"/>
    <cellStyle name="_도곡교 교대 수량_다리골 수해수량_수량산출(도수로)" xfId="1107"/>
    <cellStyle name="_도곡교 교대 수량_다리골 수해수량_수량산출(도수로)_수량산출(강화사)" xfId="1108"/>
    <cellStyle name="_도곡교 교대 수량_다리골 수해수량_수량산출(도수로)_수량산출(강화사)_토공1" xfId="1109"/>
    <cellStyle name="_도곡교 교대 수량_다리골 수해수량_수량산출(도수로)_수량산출(배수로)" xfId="1110"/>
    <cellStyle name="_도곡교 교대 수량_다리골 수해수량_수량산출(도수로)_수량산출(배수로)_사본 - 수량산출(배수로)" xfId="1111"/>
    <cellStyle name="_도곡교 교대 수량_다리골 수해수량_수량산출(도수로)_수량산출(배수로)_사본 - 수량산출(배수로)_토공1" xfId="1112"/>
    <cellStyle name="_도곡교 교대 수량_다리골 수해수량_수량산출(도수로)_수량산출(배수로)_토공1" xfId="1113"/>
    <cellStyle name="_도곡교 교대 수량_다리골 수해수량_수량산출(도수로)_수량산출(차평동)" xfId="1114"/>
    <cellStyle name="_도곡교 교대 수량_다리골 수해수량_수량산출(도수로)_수량산출(차평동)_토공1" xfId="1115"/>
    <cellStyle name="_도곡교 교대 수량_다리골 수해수량_수량산출(도수로)_토공" xfId="1116"/>
    <cellStyle name="_도곡교 교대 수량_다리골 수해수량_수량산출(도수로)_토공(1)" xfId="1117"/>
    <cellStyle name="_도곡교 교대 수량_다리골 수해수량_수량산출(도수로)_토공(1)_토공1" xfId="1118"/>
    <cellStyle name="_도곡교 교대 수량_다리골 수해수량_수량산출(도수로)_토공_토공1" xfId="1119"/>
    <cellStyle name="_도곡교 교대 수량_다리골 수해수량_수량산출(배수로)" xfId="1120"/>
    <cellStyle name="_도곡교 교대 수량_다리골 수해수량_수량산출(배수로)_사본 - 수량산출(배수로)" xfId="1121"/>
    <cellStyle name="_도곡교 교대 수량_다리골 수해수량_수량산출(배수로)_사본 - 수량산출(배수로)_토공1" xfId="1122"/>
    <cellStyle name="_도곡교 교대 수량_다리골 수해수량_수량산출(배수로)_토공1" xfId="1123"/>
    <cellStyle name="_도곡교 교대 수량_다리골 수해수량_수량산출(줄하)" xfId="1124"/>
    <cellStyle name="_도곡교 교대 수량_다리골 수해수량_수량산출(줄하)_수량산출(차평동)" xfId="1125"/>
    <cellStyle name="_도곡교 교대 수량_다리골 수해수량_수량산출(줄하)_수량산출(차평동)_토공1" xfId="1126"/>
    <cellStyle name="_도곡교 교대 수량_다리골 수해수량_수량산출(줄하)_토공" xfId="1127"/>
    <cellStyle name="_도곡교 교대 수량_다리골 수해수량_수량산출(줄하)_토공(1)" xfId="1128"/>
    <cellStyle name="_도곡교 교대 수량_다리골 수해수량_수량산출(줄하)_토공(1)_토공1" xfId="1129"/>
    <cellStyle name="_도곡교 교대 수량_다리골 수해수량_수량산출(줄하)_토공_토공1" xfId="1130"/>
    <cellStyle name="_도곡교 교대 수량_다리골 수해수량_토공1" xfId="1131"/>
    <cellStyle name="_도곡교 교대 수량_단위수량(집수정)" xfId="1132"/>
    <cellStyle name="_도곡교 교대 수량_단위수량(집수정)_토공1" xfId="1133"/>
    <cellStyle name="_도곡교 교대 수량_도수로단위수량" xfId="1134"/>
    <cellStyle name="_도곡교 교대 수량_도수로단위수량_수량산출(도수로)" xfId="1135"/>
    <cellStyle name="_도곡교 교대 수량_도수로단위수량_수량산출(도수로)_수량산출(강화사)" xfId="1136"/>
    <cellStyle name="_도곡교 교대 수량_도수로단위수량_수량산출(도수로)_수량산출(강화사)_토공1" xfId="1137"/>
    <cellStyle name="_도곡교 교대 수량_도수로단위수량_수량산출(도수로)_수량산출(배수로)" xfId="1138"/>
    <cellStyle name="_도곡교 교대 수량_도수로단위수량_수량산출(도수로)_수량산출(배수로)_사본 - 수량산출(배수로)" xfId="1139"/>
    <cellStyle name="_도곡교 교대 수량_도수로단위수량_수량산출(도수로)_수량산출(배수로)_사본 - 수량산출(배수로)_토공1" xfId="1140"/>
    <cellStyle name="_도곡교 교대 수량_도수로단위수량_수량산출(도수로)_수량산출(배수로)_토공1" xfId="1141"/>
    <cellStyle name="_도곡교 교대 수량_도수로단위수량_수량산출(도수로)_수량산출(차평동)" xfId="1142"/>
    <cellStyle name="_도곡교 교대 수량_도수로단위수량_수량산출(도수로)_수량산출(차평동)_토공1" xfId="1143"/>
    <cellStyle name="_도곡교 교대 수량_도수로단위수량_수량산출(도수로)_토공" xfId="1144"/>
    <cellStyle name="_도곡교 교대 수량_도수로단위수량_수량산출(도수로)_토공(1)" xfId="1145"/>
    <cellStyle name="_도곡교 교대 수량_도수로단위수량_수량산출(도수로)_토공(1)_토공1" xfId="1146"/>
    <cellStyle name="_도곡교 교대 수량_도수로단위수량_수량산출(도수로)_토공_토공1" xfId="1147"/>
    <cellStyle name="_도곡교 교대 수량_도수로단위수량_수량산출(배수로)" xfId="1148"/>
    <cellStyle name="_도곡교 교대 수량_도수로단위수량_수량산출(배수로)_사본 - 수량산출(배수로)" xfId="1149"/>
    <cellStyle name="_도곡교 교대 수량_도수로단위수량_수량산출(배수로)_사본 - 수량산출(배수로)_토공1" xfId="1150"/>
    <cellStyle name="_도곡교 교대 수량_도수로단위수량_수량산출(배수로)_토공1" xfId="1151"/>
    <cellStyle name="_도곡교 교대 수량_도수로단위수량_수량산출(줄하)" xfId="1152"/>
    <cellStyle name="_도곡교 교대 수량_도수로단위수량_수량산출(줄하)_수량산출(차평동)" xfId="1153"/>
    <cellStyle name="_도곡교 교대 수량_도수로단위수량_수량산출(줄하)_수량산출(차평동)_토공1" xfId="1154"/>
    <cellStyle name="_도곡교 교대 수량_도수로단위수량_수량산출(줄하)_토공" xfId="1155"/>
    <cellStyle name="_도곡교 교대 수량_도수로단위수량_수량산출(줄하)_토공(1)" xfId="1156"/>
    <cellStyle name="_도곡교 교대 수량_도수로단위수량_수량산출(줄하)_토공(1)_토공1" xfId="1157"/>
    <cellStyle name="_도곡교 교대 수량_도수로단위수량_수량산출(줄하)_토공_토공1" xfId="1158"/>
    <cellStyle name="_도곡교 교대 수량_도수로단위수량_토공1" xfId="1159"/>
    <cellStyle name="_도곡교 교대 수량_사본 - 수량산출(배수로)" xfId="1160"/>
    <cellStyle name="_도곡교 교대 수량_사본 - 수량산출(배수로)_토공1" xfId="1161"/>
    <cellStyle name="_도곡교 교대 수량_수량산출" xfId="1162"/>
    <cellStyle name="_도곡교 교대 수량_수량산출(강화사)" xfId="1163"/>
    <cellStyle name="_도곡교 교대 수량_수량산출(강화사)_토공1" xfId="1164"/>
    <cellStyle name="_도곡교 교대 수량_수량산출(도수로)" xfId="1165"/>
    <cellStyle name="_도곡교 교대 수량_수량산출(도수로)_수량산출(도수로)" xfId="1166"/>
    <cellStyle name="_도곡교 교대 수량_수량산출(도수로)_수량산출(도수로)_수량산출(강화사)" xfId="1167"/>
    <cellStyle name="_도곡교 교대 수량_수량산출(도수로)_수량산출(도수로)_수량산출(강화사)_토공1" xfId="1168"/>
    <cellStyle name="_도곡교 교대 수량_수량산출(도수로)_수량산출(도수로)_수량산출(배수로)" xfId="1169"/>
    <cellStyle name="_도곡교 교대 수량_수량산출(도수로)_수량산출(도수로)_수량산출(배수로)_사본 - 수량산출(배수로)" xfId="1170"/>
    <cellStyle name="_도곡교 교대 수량_수량산출(도수로)_수량산출(도수로)_수량산출(배수로)_사본 - 수량산출(배수로)_토공1" xfId="1171"/>
    <cellStyle name="_도곡교 교대 수량_수량산출(도수로)_수량산출(도수로)_수량산출(배수로)_토공1" xfId="1172"/>
    <cellStyle name="_도곡교 교대 수량_수량산출(도수로)_수량산출(도수로)_수량산출(차평동)" xfId="1173"/>
    <cellStyle name="_도곡교 교대 수량_수량산출(도수로)_수량산출(도수로)_수량산출(차평동)_토공1" xfId="1174"/>
    <cellStyle name="_도곡교 교대 수량_수량산출(도수로)_수량산출(도수로)_토공" xfId="1175"/>
    <cellStyle name="_도곡교 교대 수량_수량산출(도수로)_수량산출(도수로)_토공(1)" xfId="1176"/>
    <cellStyle name="_도곡교 교대 수량_수량산출(도수로)_수량산출(도수로)_토공(1)_토공1" xfId="1177"/>
    <cellStyle name="_도곡교 교대 수량_수량산출(도수로)_수량산출(도수로)_토공_토공1" xfId="1178"/>
    <cellStyle name="_도곡교 교대 수량_수량산출(도수로)_수량산출(배수로)" xfId="1179"/>
    <cellStyle name="_도곡교 교대 수량_수량산출(도수로)_수량산출(배수로)_사본 - 수량산출(배수로)" xfId="1180"/>
    <cellStyle name="_도곡교 교대 수량_수량산출(도수로)_수량산출(배수로)_사본 - 수량산출(배수로)_토공1" xfId="1181"/>
    <cellStyle name="_도곡교 교대 수량_수량산출(도수로)_수량산출(배수로)_토공1" xfId="1182"/>
    <cellStyle name="_도곡교 교대 수량_수량산출(도수로)_수량산출(줄하)" xfId="1183"/>
    <cellStyle name="_도곡교 교대 수량_수량산출(도수로)_수량산출(줄하)_수량산출(차평동)" xfId="1184"/>
    <cellStyle name="_도곡교 교대 수량_수량산출(도수로)_수량산출(줄하)_수량산출(차평동)_토공1" xfId="1185"/>
    <cellStyle name="_도곡교 교대 수량_수량산출(도수로)_수량산출(줄하)_토공" xfId="1186"/>
    <cellStyle name="_도곡교 교대 수량_수량산출(도수로)_수량산출(줄하)_토공(1)" xfId="1187"/>
    <cellStyle name="_도곡교 교대 수량_수량산출(도수로)_수량산출(줄하)_토공(1)_토공1" xfId="1188"/>
    <cellStyle name="_도곡교 교대 수량_수량산출(도수로)_수량산출(줄하)_토공_토공1" xfId="1189"/>
    <cellStyle name="_도곡교 교대 수량_수량산출(도수로)_토공1" xfId="1190"/>
    <cellStyle name="_도곡교 교대 수량_수량산출(줄상)" xfId="1191"/>
    <cellStyle name="_도곡교 교대 수량_수량산출(줄상)_수량산출(배수로)" xfId="1192"/>
    <cellStyle name="_도곡교 교대 수량_수량산출(줄상)_수량산출(배수로)_사본 - 수량산출(배수로)" xfId="1193"/>
    <cellStyle name="_도곡교 교대 수량_수량산출(줄상)_수량산출(배수로)_사본 - 수량산출(배수로)_토공1" xfId="1194"/>
    <cellStyle name="_도곡교 교대 수량_수량산출(줄상)_수량산출(배수로)_토공1" xfId="1195"/>
    <cellStyle name="_도곡교 교대 수량_수량산출(줄상)_토공1" xfId="1196"/>
    <cellStyle name="_도곡교 교대 수량_수량산출(차평동)" xfId="1197"/>
    <cellStyle name="_도곡교 교대 수량_수량산출(차평동)_토공1" xfId="1198"/>
    <cellStyle name="_도곡교 교대 수량_수량산출_토공1" xfId="1199"/>
    <cellStyle name="_도곡교 교대 수량_수량산출서(샛말)" xfId="1200"/>
    <cellStyle name="_도곡교 교대 수량_수량산출서(샛말)_토공1" xfId="1201"/>
    <cellStyle name="_도곡교 교대 수량_전체수량" xfId="1202"/>
    <cellStyle name="_도곡교 교대 수량_전체수량_수량산출(도수로)" xfId="1203"/>
    <cellStyle name="_도곡교 교대 수량_전체수량_수량산출(도수로)_수량산출(강화사)" xfId="1204"/>
    <cellStyle name="_도곡교 교대 수량_전체수량_수량산출(도수로)_수량산출(강화사)_토공1" xfId="1205"/>
    <cellStyle name="_도곡교 교대 수량_전체수량_수량산출(도수로)_수량산출(배수로)" xfId="1206"/>
    <cellStyle name="_도곡교 교대 수량_전체수량_수량산출(도수로)_수량산출(배수로)_사본 - 수량산출(배수로)" xfId="1207"/>
    <cellStyle name="_도곡교 교대 수량_전체수량_수량산출(도수로)_수량산출(배수로)_사본 - 수량산출(배수로)_토공1" xfId="1208"/>
    <cellStyle name="_도곡교 교대 수량_전체수량_수량산출(도수로)_수량산출(배수로)_토공1" xfId="1209"/>
    <cellStyle name="_도곡교 교대 수량_전체수량_수량산출(도수로)_수량산출(차평동)" xfId="1210"/>
    <cellStyle name="_도곡교 교대 수량_전체수량_수량산출(도수로)_수량산출(차평동)_토공1" xfId="1211"/>
    <cellStyle name="_도곡교 교대 수량_전체수량_수량산출(도수로)_토공" xfId="1212"/>
    <cellStyle name="_도곡교 교대 수량_전체수량_수량산출(도수로)_토공(1)" xfId="1213"/>
    <cellStyle name="_도곡교 교대 수량_전체수량_수량산출(도수로)_토공(1)_토공1" xfId="1214"/>
    <cellStyle name="_도곡교 교대 수량_전체수량_수량산출(도수로)_토공_토공1" xfId="1215"/>
    <cellStyle name="_도곡교 교대 수량_전체수량_수량산출(배수로)" xfId="1216"/>
    <cellStyle name="_도곡교 교대 수량_전체수량_수량산출(배수로)_사본 - 수량산출(배수로)" xfId="1217"/>
    <cellStyle name="_도곡교 교대 수량_전체수량_수량산출(배수로)_사본 - 수량산출(배수로)_토공1" xfId="1218"/>
    <cellStyle name="_도곡교 교대 수량_전체수량_수량산출(배수로)_토공1" xfId="1219"/>
    <cellStyle name="_도곡교 교대 수량_전체수량_수량산출(줄하)" xfId="1220"/>
    <cellStyle name="_도곡교 교대 수량_전체수량_수량산출(줄하)_수량산출(차평동)" xfId="1221"/>
    <cellStyle name="_도곡교 교대 수량_전체수량_수량산출(줄하)_수량산출(차평동)_토공1" xfId="1222"/>
    <cellStyle name="_도곡교 교대 수량_전체수량_수량산출(줄하)_토공" xfId="1223"/>
    <cellStyle name="_도곡교 교대 수량_전체수량_수량산출(줄하)_토공(1)" xfId="1224"/>
    <cellStyle name="_도곡교 교대 수량_전체수량_수량산출(줄하)_토공(1)_토공1" xfId="1225"/>
    <cellStyle name="_도곡교 교대 수량_전체수량_수량산출(줄하)_토공_토공1" xfId="1226"/>
    <cellStyle name="_도곡교 교대 수량_전체수량_토공1" xfId="1227"/>
    <cellStyle name="_도곡교 교대 수량_토공" xfId="1228"/>
    <cellStyle name="_도곡교 교대 수량_토공(1)" xfId="1229"/>
    <cellStyle name="_도곡교 교대 수량_토공(1)_토공1" xfId="1230"/>
    <cellStyle name="_도곡교 교대 수량_토공_토공1" xfId="1231"/>
    <cellStyle name="_도곡주공" xfId="1232"/>
    <cellStyle name="_도곡주공_1" xfId="1233"/>
    <cellStyle name="_도곡주공v95" xfId="1234"/>
    <cellStyle name="_도곡주공v95_1" xfId="1235"/>
    <cellStyle name="_도급설계변경내역서(45평 9천만원)" xfId="1236"/>
    <cellStyle name="_도로공사대전지사" xfId="1237"/>
    <cellStyle name="_도수로단위수량" xfId="1238"/>
    <cellStyle name="_도수로단위수량_수량산출(도수로)" xfId="1239"/>
    <cellStyle name="_도수로단위수량_수량산출(도수로)_수량산출(강화사)" xfId="1240"/>
    <cellStyle name="_도수로단위수량_수량산출(도수로)_수량산출(강화사)_토공1" xfId="1241"/>
    <cellStyle name="_도수로단위수량_수량산출(도수로)_수량산출(배수로)" xfId="1242"/>
    <cellStyle name="_도수로단위수량_수량산출(도수로)_수량산출(배수로)_사본 - 수량산출(배수로)" xfId="1243"/>
    <cellStyle name="_도수로단위수량_수량산출(도수로)_수량산출(배수로)_사본 - 수량산출(배수로)_토공1" xfId="1244"/>
    <cellStyle name="_도수로단위수량_수량산출(도수로)_수량산출(배수로)_토공1" xfId="1245"/>
    <cellStyle name="_도수로단위수량_수량산출(도수로)_수량산출(차평동)" xfId="1246"/>
    <cellStyle name="_도수로단위수량_수량산출(도수로)_수량산출(차평동)_토공1" xfId="1247"/>
    <cellStyle name="_도수로단위수량_수량산출(도수로)_토공" xfId="1248"/>
    <cellStyle name="_도수로단위수량_수량산출(도수로)_토공(1)" xfId="1249"/>
    <cellStyle name="_도수로단위수량_수량산출(도수로)_토공(1)_토공1" xfId="1250"/>
    <cellStyle name="_도수로단위수량_수량산출(도수로)_토공_토공1" xfId="1251"/>
    <cellStyle name="_도수로단위수량_수량산출(배수로)" xfId="1252"/>
    <cellStyle name="_도수로단위수량_수량산출(배수로)_사본 - 수량산출(배수로)" xfId="1253"/>
    <cellStyle name="_도수로단위수량_수량산출(배수로)_사본 - 수량산출(배수로)_토공1" xfId="1254"/>
    <cellStyle name="_도수로단위수량_수량산출(배수로)_토공1" xfId="1255"/>
    <cellStyle name="_도수로단위수량_수량산출(줄하)" xfId="1256"/>
    <cellStyle name="_도수로단위수량_수량산출(줄하)_수량산출(차평동)" xfId="1257"/>
    <cellStyle name="_도수로단위수량_수량산출(줄하)_수량산출(차평동)_토공1" xfId="1258"/>
    <cellStyle name="_도수로단위수량_수량산출(줄하)_토공" xfId="1259"/>
    <cellStyle name="_도수로단위수량_수량산출(줄하)_토공(1)" xfId="1260"/>
    <cellStyle name="_도수로단위수량_수량산출(줄하)_토공(1)_토공1" xfId="1261"/>
    <cellStyle name="_도수로단위수량_수량산출(줄하)_토공_토공1" xfId="1262"/>
    <cellStyle name="_도수로단위수량_토공1" xfId="1263"/>
    <cellStyle name="_동목포전화국제4회기성청구서" xfId="4233"/>
    <cellStyle name="_동부도로자재단가조사" xfId="4234"/>
    <cellStyle name="_동원꽃농원" xfId="1264"/>
    <cellStyle name="_두계변전소하도급" xfId="1265"/>
    <cellStyle name="_마감공사 FCR건" xfId="1266"/>
    <cellStyle name="_마감공사 FCR건_표지" xfId="1267"/>
    <cellStyle name="_매정견적보고" xfId="1268"/>
    <cellStyle name="_맨홀구조물공" xfId="4235"/>
    <cellStyle name="_맨홀구조물공_사본 - 총괄설계내역서" xfId="4236"/>
    <cellStyle name="_명암지도로투찰2" xfId="1269"/>
    <cellStyle name="_배수공집계" xfId="4237"/>
    <cellStyle name="_변경수량조서" xfId="1270"/>
    <cellStyle name="_변경수량조서_표지" xfId="1271"/>
    <cellStyle name="_별첨(계획서및실적서양식)" xfId="1272"/>
    <cellStyle name="_별첨(계획서및실적서양식)_1" xfId="1273"/>
    <cellStyle name="_복사본 1.설계서" xfId="4238"/>
    <cellStyle name="_복사본 벌음동 근린생활시설 신축공사" xfId="1274"/>
    <cellStyle name="_봉림고교 교사신축(최종)" xfId="4239"/>
    <cellStyle name="_봉림고교 교사신축(최종)-참고용" xfId="4240"/>
    <cellStyle name="_부대공A" xfId="4241"/>
    <cellStyle name="_부대입찰확약서" xfId="1275"/>
    <cellStyle name="_사동초중" xfId="1276"/>
    <cellStyle name="_사본 - 수량산출(배수로)" xfId="1277"/>
    <cellStyle name="_사본 - 수량산출(배수로)_토공1" xfId="1278"/>
    <cellStyle name="_사본 - 승본도로수량(금회분)" xfId="4242"/>
    <cellStyle name="_사유서" xfId="1279"/>
    <cellStyle name="_사유서_내역서" xfId="1280"/>
    <cellStyle name="_서광학교 설계변경1차제출(수정_재노경)" xfId="1281"/>
    <cellStyle name="_서울과학관의장" xfId="4243"/>
    <cellStyle name="_서울차량사무소(전체)" xfId="1282"/>
    <cellStyle name="_서울차량평면변경FCR" xfId="1283"/>
    <cellStyle name="_서울차량평면변경FCR_표지" xfId="1284"/>
    <cellStyle name="_서울차량평면변경건축FCR" xfId="1285"/>
    <cellStyle name="_석 축A" xfId="4244"/>
    <cellStyle name="_석축수량" xfId="1286"/>
    <cellStyle name="_설계도서" xfId="4245"/>
    <cellStyle name="_설계변경 설계가 산출" xfId="4246"/>
    <cellStyle name="_설계변경내역서" xfId="1287"/>
    <cellStyle name="_설계변경내역서(총차)" xfId="1288"/>
    <cellStyle name="_설계변경내역서_한강성심(견적)건축+설비(최종)" xfId="1289"/>
    <cellStyle name="_설계서(수정)" xfId="4247"/>
    <cellStyle name="_설계지침(2006)" xfId="4248"/>
    <cellStyle name="_설계추정2(토목)대림" xfId="1290"/>
    <cellStyle name="_설비작업장(설변)" xfId="1291"/>
    <cellStyle name="_설비작업장FCR" xfId="1292"/>
    <cellStyle name="_설비작업장FCR(건축포함)" xfId="1293"/>
    <cellStyle name="_설비작업장사진" xfId="1294"/>
    <cellStyle name="_송학하수품의(설계넣고)" xfId="1295"/>
    <cellStyle name="_수 량 연화.내감" xfId="4249"/>
    <cellStyle name="_수 량 연화.내감_금산제수량(전체최종)" xfId="4250"/>
    <cellStyle name="_수량(신구로)-우수공" xfId="4251"/>
    <cellStyle name="_수량금회 연화.내감" xfId="4252"/>
    <cellStyle name="_수량금회 연화.내감_금산제수량(전체최종)" xfId="4253"/>
    <cellStyle name="_수량산출" xfId="1296"/>
    <cellStyle name="_수량산출 구눌하수도" xfId="4254"/>
    <cellStyle name="_수량산출 구눌하수도_금산제수량(전체최종)" xfId="4255"/>
    <cellStyle name="_수량산출 음지하천" xfId="4256"/>
    <cellStyle name="_수량산출 음지하천_금산제수량(전체최종)" xfId="4257"/>
    <cellStyle name="_수량산출(강화사)" xfId="1297"/>
    <cellStyle name="_수량산출(강화사)_토공1" xfId="1298"/>
    <cellStyle name="_수량산출(도수로)" xfId="1299"/>
    <cellStyle name="_수량산출(도수로)_수량산출(도수로)" xfId="1300"/>
    <cellStyle name="_수량산출(도수로)_수량산출(도수로)_수량산출(강화사)" xfId="1301"/>
    <cellStyle name="_수량산출(도수로)_수량산출(도수로)_수량산출(강화사)_토공1" xfId="1302"/>
    <cellStyle name="_수량산출(도수로)_수량산출(도수로)_수량산출(배수로)" xfId="1303"/>
    <cellStyle name="_수량산출(도수로)_수량산출(도수로)_수량산출(배수로)_사본 - 수량산출(배수로)" xfId="1304"/>
    <cellStyle name="_수량산출(도수로)_수량산출(도수로)_수량산출(배수로)_사본 - 수량산출(배수로)_토공1" xfId="1305"/>
    <cellStyle name="_수량산출(도수로)_수량산출(도수로)_수량산출(배수로)_토공1" xfId="1306"/>
    <cellStyle name="_수량산출(도수로)_수량산출(도수로)_수량산출(차평동)" xfId="1307"/>
    <cellStyle name="_수량산출(도수로)_수량산출(도수로)_수량산출(차평동)_토공1" xfId="1308"/>
    <cellStyle name="_수량산출(도수로)_수량산출(도수로)_토공" xfId="1309"/>
    <cellStyle name="_수량산출(도수로)_수량산출(도수로)_토공(1)" xfId="1310"/>
    <cellStyle name="_수량산출(도수로)_수량산출(도수로)_토공(1)_토공1" xfId="1311"/>
    <cellStyle name="_수량산출(도수로)_수량산출(도수로)_토공_토공1" xfId="1312"/>
    <cellStyle name="_수량산출(도수로)_수량산출(배수로)" xfId="1313"/>
    <cellStyle name="_수량산출(도수로)_수량산출(배수로)_사본 - 수량산출(배수로)" xfId="1314"/>
    <cellStyle name="_수량산출(도수로)_수량산출(배수로)_사본 - 수량산출(배수로)_토공1" xfId="1315"/>
    <cellStyle name="_수량산출(도수로)_수량산출(배수로)_토공1" xfId="1316"/>
    <cellStyle name="_수량산출(도수로)_수량산출(줄하)" xfId="1317"/>
    <cellStyle name="_수량산출(도수로)_수량산출(줄하)_수량산출(차평동)" xfId="1318"/>
    <cellStyle name="_수량산출(도수로)_수량산출(줄하)_수량산출(차평동)_토공1" xfId="1319"/>
    <cellStyle name="_수량산출(도수로)_수량산출(줄하)_토공" xfId="1320"/>
    <cellStyle name="_수량산출(도수로)_수량산출(줄하)_토공(1)" xfId="1321"/>
    <cellStyle name="_수량산출(도수로)_수량산출(줄하)_토공(1)_토공1" xfId="1322"/>
    <cellStyle name="_수량산출(도수로)_수량산출(줄하)_토공_토공1" xfId="1323"/>
    <cellStyle name="_수량산출(도수로)_토공1" xfId="1324"/>
    <cellStyle name="_수량산출(줄상)" xfId="1325"/>
    <cellStyle name="_수량산출(줄상)_수량산출(배수로)" xfId="1326"/>
    <cellStyle name="_수량산출(줄상)_수량산출(배수로)_사본 - 수량산출(배수로)" xfId="1327"/>
    <cellStyle name="_수량산출(줄상)_수량산출(배수로)_사본 - 수량산출(배수로)_토공1" xfId="1328"/>
    <cellStyle name="_수량산출(줄상)_수량산출(배수로)_토공1" xfId="1329"/>
    <cellStyle name="_수량산출(줄상)_토공1" xfId="1330"/>
    <cellStyle name="_수량산출(차평동)" xfId="1331"/>
    <cellStyle name="_수량산출(차평동)_토공1" xfId="1332"/>
    <cellStyle name="_수량산출(총차)" xfId="1333"/>
    <cellStyle name="_수량산출_토공1" xfId="1334"/>
    <cellStyle name="_수량산출서" xfId="1335"/>
    <cellStyle name="_수량산출서(샛말)" xfId="1336"/>
    <cellStyle name="_수량산출서(샛말)_토공1" xfId="1337"/>
    <cellStyle name="_수량산출서_사본 - 총괄설계내역서" xfId="4258"/>
    <cellStyle name="_수량산출집계(옥외간선포함)" xfId="4259"/>
    <cellStyle name="_수량제목" xfId="1338"/>
    <cellStyle name="_수량제목_내역서" xfId="1339"/>
    <cellStyle name="_수색LPG" xfId="1340"/>
    <cellStyle name="_수정이여2003.05.19xls" xfId="4260"/>
    <cellStyle name="_승본도로수량(금회분)" xfId="4261"/>
    <cellStyle name="_승본도로수량산출" xfId="4262"/>
    <cellStyle name="_시설기별 CELL별 " xfId="1341"/>
    <cellStyle name="_신규대가(압입굴착)" xfId="1342"/>
    <cellStyle name="_신당천수량 변경(전체)" xfId="4263"/>
    <cellStyle name="_신신유리" xfId="1343"/>
    <cellStyle name="_신월3동 총괄" xfId="1344"/>
    <cellStyle name="_실정보고및내역1" xfId="1345"/>
    <cellStyle name="_쓰레기분리수거장(91.4995%) (version 1)" xfId="1346"/>
    <cellStyle name="_쓰레기분리수거장(91.4995%) (version 1)_표지" xfId="1347"/>
    <cellStyle name="_암  거" xfId="4264"/>
    <cellStyle name="_암  거04" xfId="4265"/>
    <cellStyle name="_양식" xfId="1348"/>
    <cellStyle name="_양식_1" xfId="1349"/>
    <cellStyle name="_양식_2" xfId="1350"/>
    <cellStyle name="_양양상수도공내역서" xfId="1351"/>
    <cellStyle name="_여건보고양식" xfId="4266"/>
    <cellStyle name="_연화지제(3공구) 수량" xfId="4267"/>
    <cellStyle name="_염리v95" xfId="1352"/>
    <cellStyle name="_염리실행" xfId="1353"/>
    <cellStyle name="_옹벽공" xfId="4268"/>
    <cellStyle name="_옹벽공_맨홀구조물공" xfId="4269"/>
    <cellStyle name="_옹벽공_맨홀구조물공_사본 - 총괄설계내역서" xfId="4270"/>
    <cellStyle name="_옹벽공_사본 - 총괄설계내역서" xfId="4271"/>
    <cellStyle name="_옹벽공_수량산출서" xfId="4272"/>
    <cellStyle name="_옹벽공_수량산출서_사본 - 총괄설계내역서" xfId="4273"/>
    <cellStyle name="_옹벽수량" xfId="4274"/>
    <cellStyle name="_옹벽수량_맨홀구조물공" xfId="4275"/>
    <cellStyle name="_옹벽수량_맨홀구조물공_사본 - 총괄설계내역서" xfId="4276"/>
    <cellStyle name="_옹벽수량_사본 - 총괄설계내역서" xfId="4277"/>
    <cellStyle name="_옹벽수량_수량산출서" xfId="4278"/>
    <cellStyle name="_옹벽수량_수량산출서_사본 - 총괄설계내역서" xfId="4279"/>
    <cellStyle name="_왕가봉정비공사" xfId="1354"/>
    <cellStyle name="_우" xfId="1355"/>
    <cellStyle name="_우_광주평동투찰" xfId="1356"/>
    <cellStyle name="_우_광주평동품의1" xfId="1357"/>
    <cellStyle name="_우_송학하수품의(설계넣고)" xfId="1358"/>
    <cellStyle name="_우_우주센터투찰" xfId="1359"/>
    <cellStyle name="_우_우주센터투찰_광주평동투찰" xfId="1360"/>
    <cellStyle name="_우_우주센터투찰_광주평동품의1" xfId="1361"/>
    <cellStyle name="_우_우주센터투찰_송학하수품의(설계넣고)" xfId="1362"/>
    <cellStyle name="_우주센" xfId="1363"/>
    <cellStyle name="_우주센_광주평동투찰" xfId="1364"/>
    <cellStyle name="_우주센_광주평동품의1" xfId="1365"/>
    <cellStyle name="_우주센_송학하수품의(설계넣고)" xfId="1366"/>
    <cellStyle name="_우주센_우주센터투찰" xfId="1367"/>
    <cellStyle name="_우주센_우주센터투찰_광주평동투찰" xfId="1368"/>
    <cellStyle name="_우주센_우주센터투찰_광주평동품의1" xfId="1369"/>
    <cellStyle name="_우주센_우주센터투찰_송학하수품의(설계넣고)" xfId="1370"/>
    <cellStyle name="_원통리깨기" xfId="1371"/>
    <cellStyle name="_월롱역(건축)" xfId="1372"/>
    <cellStyle name="_월롱역(기계)" xfId="1373"/>
    <cellStyle name="_유첨3(서식)" xfId="1374"/>
    <cellStyle name="_유첨3(서식)_1" xfId="1375"/>
    <cellStyle name="_유출수로(최종)(1)" xfId="1376"/>
    <cellStyle name="_은평공원테니스장정비공사" xfId="1377"/>
    <cellStyle name="_읍내 한국농수산방송 " xfId="1378"/>
    <cellStyle name="_의장대대(내역서)대흥" xfId="1379"/>
    <cellStyle name="_이양능주(2공구)bid전기" xfId="1380"/>
    <cellStyle name="_인원계획표 " xfId="1381"/>
    <cellStyle name="_인원계획표 _광주평동투찰" xfId="1382"/>
    <cellStyle name="_인원계획표 _광주평동품의1" xfId="1383"/>
    <cellStyle name="_인원계획표 _송학하수품의(설계넣고)" xfId="1384"/>
    <cellStyle name="_인원계획표 _적격 " xfId="1385"/>
    <cellStyle name="_인원계획표 _적격 _광주평동투찰" xfId="1386"/>
    <cellStyle name="_인원계획표 _적격 _광주평동품의1" xfId="1387"/>
    <cellStyle name="_인원계획표 _적격 _송학하수품의(설계넣고)" xfId="1388"/>
    <cellStyle name="_일위(김천)" xfId="4280"/>
    <cellStyle name="_일위(포천)" xfId="4281"/>
    <cellStyle name="_일위대가" xfId="1389"/>
    <cellStyle name="_임시기공반신(91.4995%)" xfId="1390"/>
    <cellStyle name="_임시기공반신(91.4995%)_표지" xfId="1391"/>
    <cellStyle name="_입찰표지 " xfId="1392"/>
    <cellStyle name="_입찰표지 _광주평동투찰" xfId="1393"/>
    <cellStyle name="_입찰표지 _광주평동품의1" xfId="1394"/>
    <cellStyle name="_입찰표지 _송학하수품의(설계넣고)" xfId="1395"/>
    <cellStyle name="_장현중(내역서+개요)" xfId="4282"/>
    <cellStyle name="_재료비" xfId="4283"/>
    <cellStyle name="_적격 " xfId="1396"/>
    <cellStyle name="_적격 _광주평동투찰" xfId="1397"/>
    <cellStyle name="_적격 _광주평동품의1" xfId="1398"/>
    <cellStyle name="_적격 _송학하수품의(설계넣고)" xfId="1399"/>
    <cellStyle name="_적격 _집행갑지 " xfId="1400"/>
    <cellStyle name="_적격 _집행갑지 _광주평동투찰" xfId="1401"/>
    <cellStyle name="_적격 _집행갑지 _광주평동품의1" xfId="1402"/>
    <cellStyle name="_적격 _집행갑지 _송학하수품의(설계넣고)" xfId="1403"/>
    <cellStyle name="_적격(화산) " xfId="1404"/>
    <cellStyle name="_적격(화산) _광주평동투찰" xfId="1405"/>
    <cellStyle name="_적격(화산) _광주평동품의1" xfId="1406"/>
    <cellStyle name="_적격(화산) _송학하수품의(설계넣고)" xfId="1407"/>
    <cellStyle name="_전기공사일위대가(복사용)" xfId="4284"/>
    <cellStyle name="_전기공사일위대가(참고용)" xfId="4285"/>
    <cellStyle name="_전기공사일위대가-060501" xfId="4286"/>
    <cellStyle name="_전기공사일위대가-060509" xfId="4287"/>
    <cellStyle name="_전자지불(삼성SDS)" xfId="4288"/>
    <cellStyle name="_전자지불-(케이비)" xfId="4289"/>
    <cellStyle name="_전체분자재집계표" xfId="4290"/>
    <cellStyle name="_전체분자재집계표_금산제수량(전체최종)" xfId="4291"/>
    <cellStyle name="_전체수량" xfId="1408"/>
    <cellStyle name="_전체수량_수량산출(도수로)" xfId="1409"/>
    <cellStyle name="_전체수량_수량산출(도수로)_수량산출(강화사)" xfId="1410"/>
    <cellStyle name="_전체수량_수량산출(도수로)_수량산출(강화사)_토공1" xfId="1411"/>
    <cellStyle name="_전체수량_수량산출(도수로)_수량산출(배수로)" xfId="1412"/>
    <cellStyle name="_전체수량_수량산출(도수로)_수량산출(배수로)_사본 - 수량산출(배수로)" xfId="1413"/>
    <cellStyle name="_전체수량_수량산출(도수로)_수량산출(배수로)_사본 - 수량산출(배수로)_토공1" xfId="1414"/>
    <cellStyle name="_전체수량_수량산출(도수로)_수량산출(배수로)_토공1" xfId="1415"/>
    <cellStyle name="_전체수량_수량산출(도수로)_수량산출(차평동)" xfId="1416"/>
    <cellStyle name="_전체수량_수량산출(도수로)_수량산출(차평동)_토공1" xfId="1417"/>
    <cellStyle name="_전체수량_수량산출(도수로)_토공" xfId="1418"/>
    <cellStyle name="_전체수량_수량산출(도수로)_토공(1)" xfId="1419"/>
    <cellStyle name="_전체수량_수량산출(도수로)_토공(1)_토공1" xfId="1420"/>
    <cellStyle name="_전체수량_수량산출(도수로)_토공_토공1" xfId="1421"/>
    <cellStyle name="_전체수량_수량산출(배수로)" xfId="1422"/>
    <cellStyle name="_전체수량_수량산출(배수로)_사본 - 수량산출(배수로)" xfId="1423"/>
    <cellStyle name="_전체수량_수량산출(배수로)_사본 - 수량산출(배수로)_토공1" xfId="1424"/>
    <cellStyle name="_전체수량_수량산출(배수로)_토공1" xfId="1425"/>
    <cellStyle name="_전체수량_수량산출(줄하)" xfId="1426"/>
    <cellStyle name="_전체수량_수량산출(줄하)_수량산출(차평동)" xfId="1427"/>
    <cellStyle name="_전체수량_수량산출(줄하)_수량산출(차평동)_토공1" xfId="1428"/>
    <cellStyle name="_전체수량_수량산출(줄하)_토공" xfId="1429"/>
    <cellStyle name="_전체수량_수량산출(줄하)_토공(1)" xfId="1430"/>
    <cellStyle name="_전체수량_수량산출(줄하)_토공(1)_토공1" xfId="1431"/>
    <cellStyle name="_전체수량_수량산출(줄하)_토공_토공1" xfId="1432"/>
    <cellStyle name="_전체수량_토공1" xfId="1433"/>
    <cellStyle name="_정화조 가스골조 FCR건" xfId="1434"/>
    <cellStyle name="_정화조 가스골조 FCR건_표지" xfId="1435"/>
    <cellStyle name="_제목" xfId="1436"/>
    <cellStyle name="_제목_내역서" xfId="1437"/>
    <cellStyle name="_제출용병천하수(지역관로1)" xfId="1438"/>
    <cellStyle name="_제출용병천하수(지역관로1)_광주평동투찰" xfId="1439"/>
    <cellStyle name="_제출용병천하수(지역관로1)_광주평동품의1" xfId="1440"/>
    <cellStyle name="_제출용병천하수(지역관로1)_송학하수품의(설계넣고)" xfId="1441"/>
    <cellStyle name="_조원고" xfId="1442"/>
    <cellStyle name="_종합강의동 내역서(극동양식)" xfId="1443"/>
    <cellStyle name="_지정과제1분기실적(확정990408)" xfId="1444"/>
    <cellStyle name="_지정과제1분기실적(확정990408)_1" xfId="1445"/>
    <cellStyle name="_지정과제2차심의list" xfId="1446"/>
    <cellStyle name="_지정과제2차심의list_1" xfId="1447"/>
    <cellStyle name="_지정과제2차심의list_2" xfId="1448"/>
    <cellStyle name="_지정과제2차심의결과" xfId="1449"/>
    <cellStyle name="_지정과제2차심의결과(금액조정후최종)" xfId="1450"/>
    <cellStyle name="_지정과제2차심의결과(금액조정후최종)_1" xfId="1451"/>
    <cellStyle name="_지정과제2차심의결과(금액조정후최종)_1_경영개선실적보고(전주공장)" xfId="1452"/>
    <cellStyle name="_지정과제2차심의결과(금액조정후최종)_1_별첨1_2" xfId="1453"/>
    <cellStyle name="_지정과제2차심의결과(금액조정후최종)_1_제안과제집계표(공장전체)" xfId="1454"/>
    <cellStyle name="_지정과제2차심의결과(금액조정후최종)_경영개선실적보고(전주공장)" xfId="1455"/>
    <cellStyle name="_지정과제2차심의결과(금액조정후최종)_별첨1_2" xfId="1456"/>
    <cellStyle name="_지정과제2차심의결과(금액조정후최종)_제안과제집계표(공장전체)" xfId="1457"/>
    <cellStyle name="_지정과제2차심의결과_1" xfId="1458"/>
    <cellStyle name="_지케이넷구리원가" xfId="1459"/>
    <cellStyle name="_직접경비" xfId="4292"/>
    <cellStyle name="_집중관리(981231)" xfId="1460"/>
    <cellStyle name="_집중관리(981231)_1" xfId="1461"/>
    <cellStyle name="_집중관리(지정과제및 양식)" xfId="1462"/>
    <cellStyle name="_집중관리(지정과제및 양식)_1" xfId="1463"/>
    <cellStyle name="_집행갑지 " xfId="1464"/>
    <cellStyle name="_집행갑지 _광주평동투찰" xfId="1465"/>
    <cellStyle name="_집행갑지 _광주평동품의1" xfId="1466"/>
    <cellStyle name="_집행갑지 _송학하수품의(설계넣고)" xfId="1467"/>
    <cellStyle name="_차선도색수량1" xfId="4293"/>
    <cellStyle name="_창(에리트(설치제외)" xfId="4294"/>
    <cellStyle name="_철거공사,설비작업장-1)" xfId="1468"/>
    <cellStyle name="_철탑이설보상비실정보고" xfId="1469"/>
    <cellStyle name="_총괄공사대갑 " xfId="1470"/>
    <cellStyle name="_최종분" xfId="4295"/>
    <cellStyle name="_춘천전화국증축통신+개요" xfId="4296"/>
    <cellStyle name="_춘천합동내역+개요(수정한최종)" xfId="4297"/>
    <cellStyle name="_충북지방경찰청" xfId="1471"/>
    <cellStyle name="_충정실행" xfId="1472"/>
    <cellStyle name="_충정실행_의왕실행" xfId="1473"/>
    <cellStyle name="_측  구" xfId="4298"/>
    <cellStyle name="_측구공" xfId="4299"/>
    <cellStyle name="_측구공_금산제수량(전체최종)" xfId="4300"/>
    <cellStyle name="_케이블중량" xfId="4301"/>
    <cellStyle name="_테마공사새로03" xfId="4302"/>
    <cellStyle name="_토공" xfId="1474"/>
    <cellStyle name="_토공(1)" xfId="1475"/>
    <cellStyle name="_토공(1)_토공1" xfId="1476"/>
    <cellStyle name="_토공_금산제수량(전체최종)" xfId="4303"/>
    <cellStyle name="_토공_토공1" xfId="1477"/>
    <cellStyle name="_파주금촌실행" xfId="1478"/>
    <cellStyle name="_평촌교수량" xfId="1479"/>
    <cellStyle name="_평촌교수량_걷고싶은 녹화거리 조성 폐기물처리" xfId="1480"/>
    <cellStyle name="_평촌교수량_걷고싶은 녹화거리 조성공사" xfId="1481"/>
    <cellStyle name="_평촌교수량_남강어린이공원 현대화사업" xfId="1482"/>
    <cellStyle name="_평촌교수량_무주골천수량" xfId="1483"/>
    <cellStyle name="_평촌교수량_무주골천수량_걷고싶은 녹화거리 조성 폐기물처리" xfId="1484"/>
    <cellStyle name="_평촌교수량_무주골천수량_걷고싶은 녹화거리 조성공사" xfId="1485"/>
    <cellStyle name="_평촌교수량_무주골천수량_남강어린이공원 현대화사업" xfId="1486"/>
    <cellStyle name="_평촌교수량_무주골천수량_현석동 1-5번지 일대 마을마당조성" xfId="1487"/>
    <cellStyle name="_평촌교수량_무주골천수량_현석동 1-5번지 일대 마을마당조성_걷고싶은 녹화거리 조성 폐기물처리" xfId="1488"/>
    <cellStyle name="_평촌교수량_무주골천수량_현석동 1-5번지 일대 마을마당조성_걷고싶은 녹화거리 조성공사" xfId="1489"/>
    <cellStyle name="_평촌교수량_무주골천수량_현석동 1-5번지 일대 마을마당조성_남강어린이공원 현대화사업" xfId="1490"/>
    <cellStyle name="_평촌교수량_현석동 1-5번지 일대 마을마당조성" xfId="1491"/>
    <cellStyle name="_평촌교수량_현석동 1-5번지 일대 마을마당조성_걷고싶은 녹화거리 조성 폐기물처리" xfId="1492"/>
    <cellStyle name="_평촌교수량_현석동 1-5번지 일대 마을마당조성_걷고싶은 녹화거리 조성공사" xfId="1493"/>
    <cellStyle name="_평촌교수량_현석동 1-5번지 일대 마을마당조성_남강어린이공원 현대화사업" xfId="1494"/>
    <cellStyle name="_평촌교수량_호명12공구" xfId="1495"/>
    <cellStyle name="_평촌교수량_호명12공구_걷고싶은 녹화거리 조성 폐기물처리" xfId="1496"/>
    <cellStyle name="_평촌교수량_호명12공구_걷고싶은 녹화거리 조성공사" xfId="1497"/>
    <cellStyle name="_평촌교수량_호명12공구_남강어린이공원 현대화사업" xfId="1498"/>
    <cellStyle name="_평촌교수량_호명12공구_현석동 1-5번지 일대 마을마당조성" xfId="1499"/>
    <cellStyle name="_평촌교수량_호명12공구_현석동 1-5번지 일대 마을마당조성_걷고싶은 녹화거리 조성 폐기물처리" xfId="1500"/>
    <cellStyle name="_평촌교수량_호명12공구_현석동 1-5번지 일대 마을마당조성_걷고싶은 녹화거리 조성공사" xfId="1501"/>
    <cellStyle name="_평촌교수량_호명12공구_현석동 1-5번지 일대 마을마당조성_남강어린이공원 현대화사업" xfId="1502"/>
    <cellStyle name="_표지" xfId="4304"/>
    <cellStyle name="_한전연구견적" xfId="1503"/>
    <cellStyle name="_한천(1공구)수량산출서" xfId="4305"/>
    <cellStyle name="_호남선두계역외2개소연결통로" xfId="1504"/>
    <cellStyle name="_호남선전철화송정리역사111" xfId="1505"/>
    <cellStyle name="_호안블럭" xfId="4306"/>
    <cellStyle name="_홍연(도색및제거)" xfId="4307"/>
    <cellStyle name="_횡배수관" xfId="4308"/>
    <cellStyle name="_횡배수관_금산제수량(전체최종)" xfId="4309"/>
    <cellStyle name="_흙막이공사(일위)" xfId="4310"/>
    <cellStyle name="´Þ·¯" xfId="1506"/>
    <cellStyle name="’E‰Y [0.00]_laroux" xfId="1507"/>
    <cellStyle name="’E‰Y_laroux" xfId="1508"/>
    <cellStyle name="¤@?e_TEST-1 " xfId="1509"/>
    <cellStyle name="+,-,0" xfId="1510"/>
    <cellStyle name="△ []" xfId="1511"/>
    <cellStyle name="△ [0]" xfId="1512"/>
    <cellStyle name="△백분율" xfId="1513"/>
    <cellStyle name="△콤마" xfId="1514"/>
    <cellStyle name="°íÁ¤¼Ò¼ýÁ¡" xfId="1515"/>
    <cellStyle name="°íÁ¤Ãâ·Â1" xfId="1516"/>
    <cellStyle name="°íÁ¤Ãâ·Â2" xfId="1517"/>
    <cellStyle name="" xfId="4311"/>
    <cellStyle name="_2007년(100%)" xfId="4312"/>
    <cellStyle name="_설계(공단100%)신호(일위)" xfId="4313"/>
    <cellStyle name="_평창동 보도육교 주변 교통안전시설물 설치공사" xfId="4314"/>
    <cellStyle name="0" xfId="1518"/>
    <cellStyle name="0%" xfId="4315"/>
    <cellStyle name="0,0_x000d_&#10;NA_x000d_&#10;" xfId="4316"/>
    <cellStyle name="0.0" xfId="1519"/>
    <cellStyle name="0.0%" xfId="4317"/>
    <cellStyle name="0.00" xfId="1520"/>
    <cellStyle name="0.00%" xfId="4318"/>
    <cellStyle name="0.000%" xfId="4319"/>
    <cellStyle name="0.0000%" xfId="4320"/>
    <cellStyle name="0_표지" xfId="1521"/>
    <cellStyle name="00" xfId="1522"/>
    <cellStyle name="1" xfId="1523"/>
    <cellStyle name="1_(도급내역서)" xfId="1524"/>
    <cellStyle name="1_00-예산서양식100" xfId="1525"/>
    <cellStyle name="1_192-21수량산출서" xfId="1526"/>
    <cellStyle name="1_2007년 하반기 도로시설물 유지보수공사(연간단가)" xfId="4321"/>
    <cellStyle name="1_202-189수량산출서" xfId="1527"/>
    <cellStyle name="1_210-279수량산출서" xfId="1528"/>
    <cellStyle name="1_4(1).18-결재-수정-전기(낙찰율적용)" xfId="1529"/>
    <cellStyle name="1_409-123" xfId="1530"/>
    <cellStyle name="1_5-11.수량5차(261-38)" xfId="1531"/>
    <cellStyle name="1_8-4" xfId="1532"/>
    <cellStyle name="1_book1" xfId="1533"/>
    <cellStyle name="1_laroux" xfId="1534"/>
    <cellStyle name="1_laroux_ATC-YOON1" xfId="1535"/>
    <cellStyle name="1_laroux_ATC-YOON1_표지" xfId="1536"/>
    <cellStyle name="1_laroux_표지" xfId="1537"/>
    <cellStyle name="1_total" xfId="1538"/>
    <cellStyle name="1_total_관악고수량산출서" xfId="1539"/>
    <cellStyle name="1_total_관악고수량산출서_실정보고" xfId="1540"/>
    <cellStyle name="1_total_관악고수량산출서_인라인수량산출서" xfId="1541"/>
    <cellStyle name="1_total_관악고수량산출서_인라인수량산출서(최종)" xfId="1542"/>
    <cellStyle name="1_total_관악고수량산출서_인라인수량산출서0901-최종" xfId="1543"/>
    <cellStyle name="1_total_관악고수량산출서_현장실정보고" xfId="1544"/>
    <cellStyle name="1_total_구로리총괄내역" xfId="1545"/>
    <cellStyle name="1_total_구로리총괄내역_배밭계약내역" xfId="1546"/>
    <cellStyle name="1_total_구로리총괄내역_설계내역서" xfId="1547"/>
    <cellStyle name="1_total_내역서(군포 중심상업지역)-2수정" xfId="1548"/>
    <cellStyle name="1_total_내역서(군포 중심상업지역)-2수정_내역서(구리시한강둔치)" xfId="1549"/>
    <cellStyle name="1_total_내역서(군포 중심상업지역)-2수정_내역서(남대천교)" xfId="1550"/>
    <cellStyle name="1_total_내역서(군포 중심상업지역)-2수정_내역서(분당문화의길)" xfId="1551"/>
    <cellStyle name="1_total_내역서(군포 중심상업지역)-2수정_내역서(하남문화예술회관)" xfId="1552"/>
    <cellStyle name="1_total_내역서(군포 중심상업지역)-2수정_내역서(호수생태원)" xfId="1553"/>
    <cellStyle name="1_total_내역서(군포 중심상업지역)-2수정_내역서-050914" xfId="1554"/>
    <cellStyle name="1_total_내역서(군포 중심상업지역)-2수정_유일조경내역서" xfId="1555"/>
    <cellStyle name="1_total_목동내역" xfId="1556"/>
    <cellStyle name="1_total_목동내역_관악고수량산출서" xfId="1557"/>
    <cellStyle name="1_total_목동내역_관악고수량산출서_실정보고" xfId="1558"/>
    <cellStyle name="1_total_목동내역_관악고수량산출서_인라인수량산출서" xfId="1559"/>
    <cellStyle name="1_total_목동내역_관악고수량산출서_인라인수량산출서(최종)" xfId="1560"/>
    <cellStyle name="1_total_목동내역_관악고수량산출서_인라인수량산출서0901-최종" xfId="1561"/>
    <cellStyle name="1_total_목동내역_관악고수량산출서_현장실정보고" xfId="1562"/>
    <cellStyle name="1_total_목동내역_원가계산" xfId="1563"/>
    <cellStyle name="1_total_목동내역_원가계산_관악고수량산출서" xfId="1564"/>
    <cellStyle name="1_total_목동내역_원가계산_관악고수량산출서_실정보고" xfId="1565"/>
    <cellStyle name="1_total_목동내역_원가계산_관악고수량산출서_인라인수량산출서" xfId="1566"/>
    <cellStyle name="1_total_목동내역_원가계산_관악고수량산출서_인라인수량산출서(최종)" xfId="1567"/>
    <cellStyle name="1_total_목동내역_원가계산_관악고수량산출서_인라인수량산출서0901-최종" xfId="1568"/>
    <cellStyle name="1_total_목동내역_원가계산_관악고수량산출서_현장실정보고" xfId="1569"/>
    <cellStyle name="1_total_목동내역_원가계산_인라인수량산출서" xfId="1570"/>
    <cellStyle name="1_total_목동내역_원가계산_인라인수량산출서_실정보고" xfId="1571"/>
    <cellStyle name="1_total_목동내역_원가계산_인라인수량산출서_인라인수량산출서" xfId="1572"/>
    <cellStyle name="1_total_목동내역_원가계산_인라인수량산출서_인라인수량산출서(최종)" xfId="1573"/>
    <cellStyle name="1_total_목동내역_원가계산_인라인수량산출서_인라인수량산출서0901-최종" xfId="1574"/>
    <cellStyle name="1_total_목동내역_원가계산_인라인수량산출서_현장실정보고" xfId="1575"/>
    <cellStyle name="1_total_목동내역_인라인수량산출서" xfId="1576"/>
    <cellStyle name="1_total_목동내역_인라인수량산출서_실정보고" xfId="1577"/>
    <cellStyle name="1_total_목동내역_인라인수량산출서_인라인수량산출서" xfId="1578"/>
    <cellStyle name="1_total_목동내역_인라인수량산출서_인라인수량산출서(최종)" xfId="1579"/>
    <cellStyle name="1_total_목동내역_인라인수량산출서_인라인수량산출서0901-최종" xfId="1580"/>
    <cellStyle name="1_total_목동내역_인라인수량산출서_현장실정보고" xfId="1581"/>
    <cellStyle name="1_total_목동내역_폐기물집계" xfId="1582"/>
    <cellStyle name="1_total_목동내역_폐기물집계_관악고수량산출서" xfId="1583"/>
    <cellStyle name="1_total_목동내역_폐기물집계_관악고수량산출서_실정보고" xfId="1584"/>
    <cellStyle name="1_total_목동내역_폐기물집계_관악고수량산출서_인라인수량산출서" xfId="1585"/>
    <cellStyle name="1_total_목동내역_폐기물집계_관악고수량산출서_인라인수량산출서(최종)" xfId="1586"/>
    <cellStyle name="1_total_목동내역_폐기물집계_관악고수량산출서_인라인수량산출서0901-최종" xfId="1587"/>
    <cellStyle name="1_total_목동내역_폐기물집계_관악고수량산출서_현장실정보고" xfId="1588"/>
    <cellStyle name="1_total_목동내역_폐기물집계_원가계산" xfId="1589"/>
    <cellStyle name="1_total_목동내역_폐기물집계_원가계산_관악고수량산출서" xfId="1590"/>
    <cellStyle name="1_total_목동내역_폐기물집계_원가계산_관악고수량산출서_실정보고" xfId="1591"/>
    <cellStyle name="1_total_목동내역_폐기물집계_원가계산_관악고수량산출서_인라인수량산출서" xfId="1592"/>
    <cellStyle name="1_total_목동내역_폐기물집계_원가계산_관악고수량산출서_인라인수량산출서(최종)" xfId="1593"/>
    <cellStyle name="1_total_목동내역_폐기물집계_원가계산_관악고수량산출서_인라인수량산출서0901-최종" xfId="1594"/>
    <cellStyle name="1_total_목동내역_폐기물집계_원가계산_관악고수량산출서_현장실정보고" xfId="1595"/>
    <cellStyle name="1_total_목동내역_폐기물집계_원가계산_인라인수량산출서" xfId="1596"/>
    <cellStyle name="1_total_목동내역_폐기물집계_원가계산_인라인수량산출서_실정보고" xfId="1597"/>
    <cellStyle name="1_total_목동내역_폐기물집계_원가계산_인라인수량산출서_인라인수량산출서" xfId="1598"/>
    <cellStyle name="1_total_목동내역_폐기물집계_원가계산_인라인수량산출서_인라인수량산출서(최종)" xfId="1599"/>
    <cellStyle name="1_total_목동내역_폐기물집계_원가계산_인라인수량산출서_인라인수량산출서0901-최종" xfId="1600"/>
    <cellStyle name="1_total_목동내역_폐기물집계_원가계산_인라인수량산출서_현장실정보고" xfId="1601"/>
    <cellStyle name="1_total_목동내역_폐기물집계_인라인수량산출서" xfId="1602"/>
    <cellStyle name="1_total_목동내역_폐기물집계_인라인수량산출서_실정보고" xfId="1603"/>
    <cellStyle name="1_total_목동내역_폐기물집계_인라인수량산출서_인라인수량산출서" xfId="1604"/>
    <cellStyle name="1_total_목동내역_폐기물집계_인라인수량산출서_인라인수량산출서(최종)" xfId="1605"/>
    <cellStyle name="1_total_목동내역_폐기물집계_인라인수량산출서_인라인수량산출서0901-최종" xfId="1606"/>
    <cellStyle name="1_total_목동내역_폐기물집계_인라인수량산출서_현장실정보고" xfId="1607"/>
    <cellStyle name="1_total_배밭계약내역" xfId="1608"/>
    <cellStyle name="1_total_봉화산근린공원내역서최종(0425)" xfId="1609"/>
    <cellStyle name="1_total_봉화산근린공원내역서최종(0425)_(도급내역서)" xfId="1610"/>
    <cellStyle name="1_total_봉화산근린공원내역서최종(0425)_봉화산근린공원내역서(최종)" xfId="1611"/>
    <cellStyle name="1_total_봉화산근린공원내역서최종(0425)_소규모공사" xfId="1612"/>
    <cellStyle name="1_total_봉화산근린공원내역서최종(0425)_올림픽스타의길내역서(전기)" xfId="1613"/>
    <cellStyle name="1_total_봉화산근린공원내역서최종(0425)_유일조경내역서" xfId="1614"/>
    <cellStyle name="1_total_봉화산근린공원내역서최종(0425)_전기내역서" xfId="1615"/>
    <cellStyle name="1_total_설계내역서" xfId="1616"/>
    <cellStyle name="1_total_원가계산" xfId="1617"/>
    <cellStyle name="1_total_원가계산_관악고수량산출서" xfId="1618"/>
    <cellStyle name="1_total_원가계산_관악고수량산출서_실정보고" xfId="1619"/>
    <cellStyle name="1_total_원가계산_관악고수량산출서_인라인수량산출서" xfId="1620"/>
    <cellStyle name="1_total_원가계산_관악고수량산출서_인라인수량산출서(최종)" xfId="1621"/>
    <cellStyle name="1_total_원가계산_관악고수량산출서_인라인수량산출서0901-최종" xfId="1622"/>
    <cellStyle name="1_total_원가계산_관악고수량산출서_현장실정보고" xfId="1623"/>
    <cellStyle name="1_total_원가계산_인라인수량산출서" xfId="1624"/>
    <cellStyle name="1_total_원가계산_인라인수량산출서_실정보고" xfId="1625"/>
    <cellStyle name="1_total_원가계산_인라인수량산출서_인라인수량산출서" xfId="1626"/>
    <cellStyle name="1_total_원가계산_인라인수량산출서_인라인수량산출서(최종)" xfId="1627"/>
    <cellStyle name="1_total_원가계산_인라인수량산출서_인라인수량산출서0901-최종" xfId="1628"/>
    <cellStyle name="1_total_원가계산_인라인수량산출서_현장실정보고" xfId="1629"/>
    <cellStyle name="1_total_인라인수량산출서" xfId="1630"/>
    <cellStyle name="1_total_인라인수량산출서_실정보고" xfId="1631"/>
    <cellStyle name="1_total_인라인수량산출서_인라인수량산출서" xfId="1632"/>
    <cellStyle name="1_total_인라인수량산출서_인라인수량산출서(최종)" xfId="1633"/>
    <cellStyle name="1_total_인라인수량산출서_인라인수량산출서0901-최종" xfId="1634"/>
    <cellStyle name="1_total_인라인수량산출서_현장실정보고" xfId="1635"/>
    <cellStyle name="1_total_총괄내역0518" xfId="1636"/>
    <cellStyle name="1_total_총괄내역0518_배밭계약내역" xfId="1637"/>
    <cellStyle name="1_total_총괄내역0518_설계내역서" xfId="1638"/>
    <cellStyle name="1_total_현충묘지-예산서(조경)" xfId="1639"/>
    <cellStyle name="1_total_현충묘지-예산서(조경)_00-표지예정공정표" xfId="1640"/>
    <cellStyle name="1_total_현충묘지-예산서(조경)_00-표지예정공정표_관악고수량산출서" xfId="1641"/>
    <cellStyle name="1_total_현충묘지-예산서(조경)_00-표지예정공정표_관악고수량산출서_실정보고" xfId="1642"/>
    <cellStyle name="1_total_현충묘지-예산서(조경)_00-표지예정공정표_관악고수량산출서_인라인수량산출서" xfId="1643"/>
    <cellStyle name="1_total_현충묘지-예산서(조경)_00-표지예정공정표_관악고수량산출서_인라인수량산출서(최종)" xfId="1644"/>
    <cellStyle name="1_total_현충묘지-예산서(조경)_00-표지예정공정표_관악고수량산출서_인라인수량산출서0901-최종" xfId="1645"/>
    <cellStyle name="1_total_현충묘지-예산서(조경)_00-표지예정공정표_관악고수량산출서_현장실정보고" xfId="1646"/>
    <cellStyle name="1_total_현충묘지-예산서(조경)_00-표지예정공정표_인라인수량산출서" xfId="1647"/>
    <cellStyle name="1_total_현충묘지-예산서(조경)_00-표지예정공정표_인라인수량산출서_실정보고" xfId="1648"/>
    <cellStyle name="1_total_현충묘지-예산서(조경)_00-표지예정공정표_인라인수량산출서_인라인수량산출서" xfId="1649"/>
    <cellStyle name="1_total_현충묘지-예산서(조경)_00-표지예정공정표_인라인수량산출서_인라인수량산출서(최종)" xfId="1650"/>
    <cellStyle name="1_total_현충묘지-예산서(조경)_00-표지예정공정표_인라인수량산출서_인라인수량산출서0901-최종" xfId="1651"/>
    <cellStyle name="1_total_현충묘지-예산서(조경)_00-표지예정공정표_인라인수량산출서_현장실정보고" xfId="1652"/>
    <cellStyle name="1_total_현충묘지-예산서(조경)_관악고수량산출서" xfId="1653"/>
    <cellStyle name="1_total_현충묘지-예산서(조경)_관악고수량산출서_실정보고" xfId="1654"/>
    <cellStyle name="1_total_현충묘지-예산서(조경)_관악고수량산출서_인라인수량산출서" xfId="1655"/>
    <cellStyle name="1_total_현충묘지-예산서(조경)_관악고수량산출서_인라인수량산출서(최종)" xfId="1656"/>
    <cellStyle name="1_total_현충묘지-예산서(조경)_관악고수량산출서_인라인수량산출서0901-최종" xfId="1657"/>
    <cellStyle name="1_total_현충묘지-예산서(조경)_관악고수량산출서_현장실정보고" xfId="1658"/>
    <cellStyle name="1_total_현충묘지-예산서(조경)_까르프-표지예정공정표" xfId="1659"/>
    <cellStyle name="1_total_현충묘지-예산서(조경)_까르프-표지예정공정표_관악고수량산출서" xfId="1660"/>
    <cellStyle name="1_total_현충묘지-예산서(조경)_까르프-표지예정공정표_관악고수량산출서_실정보고" xfId="1661"/>
    <cellStyle name="1_total_현충묘지-예산서(조경)_까르프-표지예정공정표_관악고수량산출서_인라인수량산출서" xfId="1662"/>
    <cellStyle name="1_total_현충묘지-예산서(조경)_까르프-표지예정공정표_관악고수량산출서_인라인수량산출서(최종)" xfId="1663"/>
    <cellStyle name="1_total_현충묘지-예산서(조경)_까르프-표지예정공정표_관악고수량산출서_인라인수량산출서0901-최종" xfId="1664"/>
    <cellStyle name="1_total_현충묘지-예산서(조경)_까르프-표지예정공정표_관악고수량산출서_현장실정보고" xfId="1665"/>
    <cellStyle name="1_total_현충묘지-예산서(조경)_까르프-표지예정공정표_인라인수량산출서" xfId="1666"/>
    <cellStyle name="1_total_현충묘지-예산서(조경)_까르프-표지예정공정표_인라인수량산출서_실정보고" xfId="1667"/>
    <cellStyle name="1_total_현충묘지-예산서(조경)_까르프-표지예정공정표_인라인수량산출서_인라인수량산출서" xfId="1668"/>
    <cellStyle name="1_total_현충묘지-예산서(조경)_까르프-표지예정공정표_인라인수량산출서_인라인수량산출서(최종)" xfId="1669"/>
    <cellStyle name="1_total_현충묘지-예산서(조경)_까르프-표지예정공정표_인라인수량산출서_인라인수량산출서0901-최종" xfId="1670"/>
    <cellStyle name="1_total_현충묘지-예산서(조경)_까르프-표지예정공정표_인라인수량산출서_현장실정보고" xfId="1671"/>
    <cellStyle name="1_total_현충묘지-예산서(조경)_내역서(군포 중심상업지역)-2수정" xfId="1672"/>
    <cellStyle name="1_total_현충묘지-예산서(조경)_내역서(군포 중심상업지역)-2수정_내역서(구리시한강둔치)" xfId="1673"/>
    <cellStyle name="1_total_현충묘지-예산서(조경)_내역서(군포 중심상업지역)-2수정_내역서(남대천교)" xfId="1674"/>
    <cellStyle name="1_total_현충묘지-예산서(조경)_내역서(군포 중심상업지역)-2수정_내역서(분당문화의길)" xfId="1675"/>
    <cellStyle name="1_total_현충묘지-예산서(조경)_내역서(군포 중심상업지역)-2수정_내역서(하남문화예술회관)" xfId="1676"/>
    <cellStyle name="1_total_현충묘지-예산서(조경)_내역서(군포 중심상업지역)-2수정_내역서(호수생태원)" xfId="1677"/>
    <cellStyle name="1_total_현충묘지-예산서(조경)_내역서(군포 중심상업지역)-2수정_내역서-050914" xfId="1678"/>
    <cellStyle name="1_total_현충묘지-예산서(조경)_내역서(군포 중심상업지역)-2수정_유일조경내역서" xfId="1679"/>
    <cellStyle name="1_total_현충묘지-예산서(조경)_목동내역" xfId="1680"/>
    <cellStyle name="1_total_현충묘지-예산서(조경)_목동내역_관악고수량산출서" xfId="1681"/>
    <cellStyle name="1_total_현충묘지-예산서(조경)_목동내역_관악고수량산출서_실정보고" xfId="1682"/>
    <cellStyle name="1_total_현충묘지-예산서(조경)_목동내역_관악고수량산출서_인라인수량산출서" xfId="1683"/>
    <cellStyle name="1_total_현충묘지-예산서(조경)_목동내역_관악고수량산출서_인라인수량산출서(최종)" xfId="1684"/>
    <cellStyle name="1_total_현충묘지-예산서(조경)_목동내역_관악고수량산출서_인라인수량산출서0901-최종" xfId="1685"/>
    <cellStyle name="1_total_현충묘지-예산서(조경)_목동내역_관악고수량산출서_현장실정보고" xfId="1686"/>
    <cellStyle name="1_total_현충묘지-예산서(조경)_목동내역_원가계산" xfId="1687"/>
    <cellStyle name="1_total_현충묘지-예산서(조경)_목동내역_원가계산_관악고수량산출서" xfId="1688"/>
    <cellStyle name="1_total_현충묘지-예산서(조경)_목동내역_원가계산_관악고수량산출서_실정보고" xfId="1689"/>
    <cellStyle name="1_total_현충묘지-예산서(조경)_목동내역_원가계산_관악고수량산출서_인라인수량산출서" xfId="1690"/>
    <cellStyle name="1_total_현충묘지-예산서(조경)_목동내역_원가계산_관악고수량산출서_인라인수량산출서(최종)" xfId="1691"/>
    <cellStyle name="1_total_현충묘지-예산서(조경)_목동내역_원가계산_관악고수량산출서_인라인수량산출서0901-최종" xfId="1692"/>
    <cellStyle name="1_total_현충묘지-예산서(조경)_목동내역_원가계산_관악고수량산출서_현장실정보고" xfId="1693"/>
    <cellStyle name="1_total_현충묘지-예산서(조경)_목동내역_원가계산_인라인수량산출서" xfId="1694"/>
    <cellStyle name="1_total_현충묘지-예산서(조경)_목동내역_원가계산_인라인수량산출서_실정보고" xfId="1695"/>
    <cellStyle name="1_total_현충묘지-예산서(조경)_목동내역_원가계산_인라인수량산출서_인라인수량산출서" xfId="1696"/>
    <cellStyle name="1_total_현충묘지-예산서(조경)_목동내역_원가계산_인라인수량산출서_인라인수량산출서(최종)" xfId="1697"/>
    <cellStyle name="1_total_현충묘지-예산서(조경)_목동내역_원가계산_인라인수량산출서_인라인수량산출서0901-최종" xfId="1698"/>
    <cellStyle name="1_total_현충묘지-예산서(조경)_목동내역_원가계산_인라인수량산출서_현장실정보고" xfId="1699"/>
    <cellStyle name="1_total_현충묘지-예산서(조경)_목동내역_인라인수량산출서" xfId="1700"/>
    <cellStyle name="1_total_현충묘지-예산서(조경)_목동내역_인라인수량산출서_실정보고" xfId="1701"/>
    <cellStyle name="1_total_현충묘지-예산서(조경)_목동내역_인라인수량산출서_인라인수량산출서" xfId="1702"/>
    <cellStyle name="1_total_현충묘지-예산서(조경)_목동내역_인라인수량산출서_인라인수량산출서(최종)" xfId="1703"/>
    <cellStyle name="1_total_현충묘지-예산서(조경)_목동내역_인라인수량산출서_인라인수량산출서0901-최종" xfId="1704"/>
    <cellStyle name="1_total_현충묘지-예산서(조경)_목동내역_인라인수량산출서_현장실정보고" xfId="1705"/>
    <cellStyle name="1_total_현충묘지-예산서(조경)_목동내역_폐기물집계" xfId="1706"/>
    <cellStyle name="1_total_현충묘지-예산서(조경)_목동내역_폐기물집계_관악고수량산출서" xfId="1707"/>
    <cellStyle name="1_total_현충묘지-예산서(조경)_목동내역_폐기물집계_관악고수량산출서_실정보고" xfId="1708"/>
    <cellStyle name="1_total_현충묘지-예산서(조경)_목동내역_폐기물집계_관악고수량산출서_인라인수량산출서" xfId="1709"/>
    <cellStyle name="1_total_현충묘지-예산서(조경)_목동내역_폐기물집계_관악고수량산출서_인라인수량산출서(최종)" xfId="1710"/>
    <cellStyle name="1_total_현충묘지-예산서(조경)_목동내역_폐기물집계_관악고수량산출서_인라인수량산출서0901-최종" xfId="1711"/>
    <cellStyle name="1_total_현충묘지-예산서(조경)_목동내역_폐기물집계_관악고수량산출서_현장실정보고" xfId="1712"/>
    <cellStyle name="1_total_현충묘지-예산서(조경)_목동내역_폐기물집계_원가계산" xfId="1713"/>
    <cellStyle name="1_total_현충묘지-예산서(조경)_목동내역_폐기물집계_원가계산_관악고수량산출서" xfId="1714"/>
    <cellStyle name="1_total_현충묘지-예산서(조경)_목동내역_폐기물집계_원가계산_관악고수량산출서_실정보고" xfId="1715"/>
    <cellStyle name="1_total_현충묘지-예산서(조경)_목동내역_폐기물집계_원가계산_관악고수량산출서_인라인수량산출서" xfId="1716"/>
    <cellStyle name="1_total_현충묘지-예산서(조경)_목동내역_폐기물집계_원가계산_관악고수량산출서_인라인수량산출서(최종)" xfId="1717"/>
    <cellStyle name="1_total_현충묘지-예산서(조경)_목동내역_폐기물집계_원가계산_관악고수량산출서_인라인수량산출서0901-최종" xfId="1718"/>
    <cellStyle name="1_total_현충묘지-예산서(조경)_목동내역_폐기물집계_원가계산_관악고수량산출서_현장실정보고" xfId="1719"/>
    <cellStyle name="1_total_현충묘지-예산서(조경)_목동내역_폐기물집계_원가계산_인라인수량산출서" xfId="1720"/>
    <cellStyle name="1_total_현충묘지-예산서(조경)_목동내역_폐기물집계_원가계산_인라인수량산출서_실정보고" xfId="1721"/>
    <cellStyle name="1_total_현충묘지-예산서(조경)_목동내역_폐기물집계_원가계산_인라인수량산출서_인라인수량산출서" xfId="1722"/>
    <cellStyle name="1_total_현충묘지-예산서(조경)_목동내역_폐기물집계_원가계산_인라인수량산출서_인라인수량산출서(최종)" xfId="1723"/>
    <cellStyle name="1_total_현충묘지-예산서(조경)_목동내역_폐기물집계_원가계산_인라인수량산출서_인라인수량산출서0901-최종" xfId="1724"/>
    <cellStyle name="1_total_현충묘지-예산서(조경)_목동내역_폐기물집계_원가계산_인라인수량산출서_현장실정보고" xfId="1725"/>
    <cellStyle name="1_total_현충묘지-예산서(조경)_목동내역_폐기물집계_인라인수량산출서" xfId="1726"/>
    <cellStyle name="1_total_현충묘지-예산서(조경)_목동내역_폐기물집계_인라인수량산출서_실정보고" xfId="1727"/>
    <cellStyle name="1_total_현충묘지-예산서(조경)_목동내역_폐기물집계_인라인수량산출서_인라인수량산출서" xfId="1728"/>
    <cellStyle name="1_total_현충묘지-예산서(조경)_목동내역_폐기물집계_인라인수량산출서_인라인수량산출서(최종)" xfId="1729"/>
    <cellStyle name="1_total_현충묘지-예산서(조경)_목동내역_폐기물집계_인라인수량산출서_인라인수량산출서0901-최종" xfId="1730"/>
    <cellStyle name="1_total_현충묘지-예산서(조경)_목동내역_폐기물집계_인라인수량산출서_현장실정보고" xfId="1731"/>
    <cellStyle name="1_total_현충묘지-예산서(조경)_봉화산근린공원내역서최종(0425)" xfId="1732"/>
    <cellStyle name="1_total_현충묘지-예산서(조경)_봉화산근린공원내역서최종(0425)_(도급내역서)" xfId="1733"/>
    <cellStyle name="1_total_현충묘지-예산서(조경)_봉화산근린공원내역서최종(0425)_봉화산근린공원내역서(최종)" xfId="1734"/>
    <cellStyle name="1_total_현충묘지-예산서(조경)_봉화산근린공원내역서최종(0425)_소규모공사" xfId="1735"/>
    <cellStyle name="1_total_현충묘지-예산서(조경)_봉화산근린공원내역서최종(0425)_올림픽스타의길내역서(전기)" xfId="1736"/>
    <cellStyle name="1_total_현충묘지-예산서(조경)_봉화산근린공원내역서최종(0425)_유일조경내역서" xfId="1737"/>
    <cellStyle name="1_total_현충묘지-예산서(조경)_봉화산근린공원내역서최종(0425)_전기내역서" xfId="1738"/>
    <cellStyle name="1_total_현충묘지-예산서(조경)_예산서-엑셀변환양식100" xfId="1739"/>
    <cellStyle name="1_total_현충묘지-예산서(조경)_예산서-엑셀변환양식100_관악고수량산출서" xfId="1740"/>
    <cellStyle name="1_total_현충묘지-예산서(조경)_예산서-엑셀변환양식100_관악고수량산출서_실정보고" xfId="1741"/>
    <cellStyle name="1_total_현충묘지-예산서(조경)_예산서-엑셀변환양식100_관악고수량산출서_인라인수량산출서" xfId="1742"/>
    <cellStyle name="1_total_현충묘지-예산서(조경)_예산서-엑셀변환양식100_관악고수량산출서_인라인수량산출서(최종)" xfId="1743"/>
    <cellStyle name="1_total_현충묘지-예산서(조경)_예산서-엑셀변환양식100_관악고수량산출서_인라인수량산출서0901-최종" xfId="1744"/>
    <cellStyle name="1_total_현충묘지-예산서(조경)_예산서-엑셀변환양식100_관악고수량산출서_현장실정보고" xfId="1745"/>
    <cellStyle name="1_total_현충묘지-예산서(조경)_예산서-엑셀변환양식100_내역서(군포 중심상업지역)-2수정" xfId="1746"/>
    <cellStyle name="1_total_현충묘지-예산서(조경)_예산서-엑셀변환양식100_내역서(군포 중심상업지역)-2수정_내역서(구리시한강둔치)" xfId="1747"/>
    <cellStyle name="1_total_현충묘지-예산서(조경)_예산서-엑셀변환양식100_내역서(군포 중심상업지역)-2수정_내역서(남대천교)" xfId="1748"/>
    <cellStyle name="1_total_현충묘지-예산서(조경)_예산서-엑셀변환양식100_내역서(군포 중심상업지역)-2수정_내역서(분당문화의길)" xfId="1749"/>
    <cellStyle name="1_total_현충묘지-예산서(조경)_예산서-엑셀변환양식100_내역서(군포 중심상업지역)-2수정_내역서(하남문화예술회관)" xfId="1750"/>
    <cellStyle name="1_total_현충묘지-예산서(조경)_예산서-엑셀변환양식100_내역서(군포 중심상업지역)-2수정_내역서(호수생태원)" xfId="1751"/>
    <cellStyle name="1_total_현충묘지-예산서(조경)_예산서-엑셀변환양식100_내역서(군포 중심상업지역)-2수정_내역서-050914" xfId="1752"/>
    <cellStyle name="1_total_현충묘지-예산서(조경)_예산서-엑셀변환양식100_내역서(군포 중심상업지역)-2수정_유일조경내역서" xfId="1753"/>
    <cellStyle name="1_total_현충묘지-예산서(조경)_예산서-엑셀변환양식100_목동내역" xfId="1754"/>
    <cellStyle name="1_total_현충묘지-예산서(조경)_예산서-엑셀변환양식100_목동내역_관악고수량산출서" xfId="1755"/>
    <cellStyle name="1_total_현충묘지-예산서(조경)_예산서-엑셀변환양식100_목동내역_관악고수량산출서_실정보고" xfId="1756"/>
    <cellStyle name="1_total_현충묘지-예산서(조경)_예산서-엑셀변환양식100_목동내역_관악고수량산출서_인라인수량산출서" xfId="1757"/>
    <cellStyle name="1_total_현충묘지-예산서(조경)_예산서-엑셀변환양식100_목동내역_관악고수량산출서_인라인수량산출서(최종)" xfId="1758"/>
    <cellStyle name="1_total_현충묘지-예산서(조경)_예산서-엑셀변환양식100_목동내역_관악고수량산출서_인라인수량산출서0901-최종" xfId="1759"/>
    <cellStyle name="1_total_현충묘지-예산서(조경)_예산서-엑셀변환양식100_목동내역_관악고수량산출서_현장실정보고" xfId="1760"/>
    <cellStyle name="1_total_현충묘지-예산서(조경)_예산서-엑셀변환양식100_목동내역_원가계산" xfId="1761"/>
    <cellStyle name="1_total_현충묘지-예산서(조경)_예산서-엑셀변환양식100_목동내역_원가계산_관악고수량산출서" xfId="1762"/>
    <cellStyle name="1_total_현충묘지-예산서(조경)_예산서-엑셀변환양식100_목동내역_원가계산_관악고수량산출서_실정보고" xfId="1763"/>
    <cellStyle name="1_total_현충묘지-예산서(조경)_예산서-엑셀변환양식100_목동내역_원가계산_관악고수량산출서_인라인수량산출서" xfId="1764"/>
    <cellStyle name="1_total_현충묘지-예산서(조경)_예산서-엑셀변환양식100_목동내역_원가계산_관악고수량산출서_인라인수량산출서(최종)" xfId="1765"/>
    <cellStyle name="1_total_현충묘지-예산서(조경)_예산서-엑셀변환양식100_목동내역_원가계산_관악고수량산출서_인라인수량산출서0901-최종" xfId="1766"/>
    <cellStyle name="1_total_현충묘지-예산서(조경)_예산서-엑셀변환양식100_목동내역_원가계산_관악고수량산출서_현장실정보고" xfId="1767"/>
    <cellStyle name="1_total_현충묘지-예산서(조경)_예산서-엑셀변환양식100_목동내역_원가계산_인라인수량산출서" xfId="1768"/>
    <cellStyle name="1_total_현충묘지-예산서(조경)_예산서-엑셀변환양식100_목동내역_원가계산_인라인수량산출서_실정보고" xfId="1769"/>
    <cellStyle name="1_total_현충묘지-예산서(조경)_예산서-엑셀변환양식100_목동내역_원가계산_인라인수량산출서_인라인수량산출서" xfId="1770"/>
    <cellStyle name="1_total_현충묘지-예산서(조경)_예산서-엑셀변환양식100_목동내역_원가계산_인라인수량산출서_인라인수량산출서(최종)" xfId="1771"/>
    <cellStyle name="1_total_현충묘지-예산서(조경)_예산서-엑셀변환양식100_목동내역_원가계산_인라인수량산출서_인라인수량산출서0901-최종" xfId="1772"/>
    <cellStyle name="1_total_현충묘지-예산서(조경)_예산서-엑셀변환양식100_목동내역_원가계산_인라인수량산출서_현장실정보고" xfId="1773"/>
    <cellStyle name="1_total_현충묘지-예산서(조경)_예산서-엑셀변환양식100_목동내역_인라인수량산출서" xfId="1774"/>
    <cellStyle name="1_total_현충묘지-예산서(조경)_예산서-엑셀변환양식100_목동내역_인라인수량산출서_실정보고" xfId="1775"/>
    <cellStyle name="1_total_현충묘지-예산서(조경)_예산서-엑셀변환양식100_목동내역_인라인수량산출서_인라인수량산출서" xfId="1776"/>
    <cellStyle name="1_total_현충묘지-예산서(조경)_예산서-엑셀변환양식100_목동내역_인라인수량산출서_인라인수량산출서(최종)" xfId="1777"/>
    <cellStyle name="1_total_현충묘지-예산서(조경)_예산서-엑셀변환양식100_목동내역_인라인수량산출서_인라인수량산출서0901-최종" xfId="1778"/>
    <cellStyle name="1_total_현충묘지-예산서(조경)_예산서-엑셀변환양식100_목동내역_인라인수량산출서_현장실정보고" xfId="1779"/>
    <cellStyle name="1_total_현충묘지-예산서(조경)_예산서-엑셀변환양식100_목동내역_폐기물집계" xfId="1780"/>
    <cellStyle name="1_total_현충묘지-예산서(조경)_예산서-엑셀변환양식100_목동내역_폐기물집계_관악고수량산출서" xfId="1781"/>
    <cellStyle name="1_total_현충묘지-예산서(조경)_예산서-엑셀변환양식100_목동내역_폐기물집계_관악고수량산출서_실정보고" xfId="1782"/>
    <cellStyle name="1_total_현충묘지-예산서(조경)_예산서-엑셀변환양식100_목동내역_폐기물집계_관악고수량산출서_인라인수량산출서" xfId="1783"/>
    <cellStyle name="1_total_현충묘지-예산서(조경)_예산서-엑셀변환양식100_목동내역_폐기물집계_관악고수량산출서_인라인수량산출서(최종)" xfId="1784"/>
    <cellStyle name="1_total_현충묘지-예산서(조경)_예산서-엑셀변환양식100_목동내역_폐기물집계_관악고수량산출서_인라인수량산출서0901-최종" xfId="1785"/>
    <cellStyle name="1_total_현충묘지-예산서(조경)_예산서-엑셀변환양식100_목동내역_폐기물집계_관악고수량산출서_현장실정보고" xfId="1786"/>
    <cellStyle name="1_total_현충묘지-예산서(조경)_예산서-엑셀변환양식100_목동내역_폐기물집계_원가계산" xfId="1787"/>
    <cellStyle name="1_total_현충묘지-예산서(조경)_예산서-엑셀변환양식100_목동내역_폐기물집계_원가계산_관악고수량산출서" xfId="1788"/>
    <cellStyle name="1_total_현충묘지-예산서(조경)_예산서-엑셀변환양식100_목동내역_폐기물집계_원가계산_관악고수량산출서_실정보고" xfId="1789"/>
    <cellStyle name="1_total_현충묘지-예산서(조경)_예산서-엑셀변환양식100_목동내역_폐기물집계_원가계산_관악고수량산출서_인라인수량산출서" xfId="1790"/>
    <cellStyle name="1_total_현충묘지-예산서(조경)_예산서-엑셀변환양식100_목동내역_폐기물집계_원가계산_관악고수량산출서_인라인수량산출서(최종)" xfId="1791"/>
    <cellStyle name="1_total_현충묘지-예산서(조경)_예산서-엑셀변환양식100_목동내역_폐기물집계_원가계산_관악고수량산출서_인라인수량산출서0901-최종" xfId="1792"/>
    <cellStyle name="1_total_현충묘지-예산서(조경)_예산서-엑셀변환양식100_목동내역_폐기물집계_원가계산_관악고수량산출서_현장실정보고" xfId="1793"/>
    <cellStyle name="1_total_현충묘지-예산서(조경)_예산서-엑셀변환양식100_목동내역_폐기물집계_원가계산_인라인수량산출서" xfId="1794"/>
    <cellStyle name="1_total_현충묘지-예산서(조경)_예산서-엑셀변환양식100_목동내역_폐기물집계_원가계산_인라인수량산출서_실정보고" xfId="1795"/>
    <cellStyle name="1_total_현충묘지-예산서(조경)_예산서-엑셀변환양식100_목동내역_폐기물집계_원가계산_인라인수량산출서_인라인수량산출서" xfId="1796"/>
    <cellStyle name="1_total_현충묘지-예산서(조경)_예산서-엑셀변환양식100_목동내역_폐기물집계_원가계산_인라인수량산출서_인라인수량산출서(최종)" xfId="1797"/>
    <cellStyle name="1_total_현충묘지-예산서(조경)_예산서-엑셀변환양식100_목동내역_폐기물집계_원가계산_인라인수량산출서_인라인수량산출서0901-최종" xfId="1798"/>
    <cellStyle name="1_total_현충묘지-예산서(조경)_예산서-엑셀변환양식100_목동내역_폐기물집계_원가계산_인라인수량산출서_현장실정보고" xfId="1799"/>
    <cellStyle name="1_total_현충묘지-예산서(조경)_예산서-엑셀변환양식100_목동내역_폐기물집계_인라인수량산출서" xfId="1800"/>
    <cellStyle name="1_total_현충묘지-예산서(조경)_예산서-엑셀변환양식100_목동내역_폐기물집계_인라인수량산출서_실정보고" xfId="1801"/>
    <cellStyle name="1_total_현충묘지-예산서(조경)_예산서-엑셀변환양식100_목동내역_폐기물집계_인라인수량산출서_인라인수량산출서" xfId="1802"/>
    <cellStyle name="1_total_현충묘지-예산서(조경)_예산서-엑셀변환양식100_목동내역_폐기물집계_인라인수량산출서_인라인수량산출서(최종)" xfId="1803"/>
    <cellStyle name="1_total_현충묘지-예산서(조경)_예산서-엑셀변환양식100_목동내역_폐기물집계_인라인수량산출서_인라인수량산출서0901-최종" xfId="1804"/>
    <cellStyle name="1_total_현충묘지-예산서(조경)_예산서-엑셀변환양식100_목동내역_폐기물집계_인라인수량산출서_현장실정보고" xfId="1805"/>
    <cellStyle name="1_total_현충묘지-예산서(조경)_예산서-엑셀변환양식100_봉화산근린공원내역서최종(0425)" xfId="1806"/>
    <cellStyle name="1_total_현충묘지-예산서(조경)_예산서-엑셀변환양식100_봉화산근린공원내역서최종(0425)_(도급내역서)" xfId="1807"/>
    <cellStyle name="1_total_현충묘지-예산서(조경)_예산서-엑셀변환양식100_봉화산근린공원내역서최종(0425)_봉화산근린공원내역서(최종)" xfId="1808"/>
    <cellStyle name="1_total_현충묘지-예산서(조경)_예산서-엑셀변환양식100_봉화산근린공원내역서최종(0425)_소규모공사" xfId="1809"/>
    <cellStyle name="1_total_현충묘지-예산서(조경)_예산서-엑셀변환양식100_봉화산근린공원내역서최종(0425)_올림픽스타의길내역서(전기)" xfId="1810"/>
    <cellStyle name="1_total_현충묘지-예산서(조경)_예산서-엑셀변환양식100_봉화산근린공원내역서최종(0425)_유일조경내역서" xfId="1811"/>
    <cellStyle name="1_total_현충묘지-예산서(조경)_예산서-엑셀변환양식100_봉화산근린공원내역서최종(0425)_전기내역서" xfId="1812"/>
    <cellStyle name="1_total_현충묘지-예산서(조경)_예산서-엑셀변환양식100_원가계산" xfId="1813"/>
    <cellStyle name="1_total_현충묘지-예산서(조경)_예산서-엑셀변환양식100_원가계산_관악고수량산출서" xfId="1814"/>
    <cellStyle name="1_total_현충묘지-예산서(조경)_예산서-엑셀변환양식100_원가계산_관악고수량산출서_실정보고" xfId="1815"/>
    <cellStyle name="1_total_현충묘지-예산서(조경)_예산서-엑셀변환양식100_원가계산_관악고수량산출서_인라인수량산출서" xfId="1816"/>
    <cellStyle name="1_total_현충묘지-예산서(조경)_예산서-엑셀변환양식100_원가계산_관악고수량산출서_인라인수량산출서(최종)" xfId="1817"/>
    <cellStyle name="1_total_현충묘지-예산서(조경)_예산서-엑셀변환양식100_원가계산_관악고수량산출서_인라인수량산출서0901-최종" xfId="1818"/>
    <cellStyle name="1_total_현충묘지-예산서(조경)_예산서-엑셀변환양식100_원가계산_관악고수량산출서_현장실정보고" xfId="1819"/>
    <cellStyle name="1_total_현충묘지-예산서(조경)_예산서-엑셀변환양식100_원가계산_인라인수량산출서" xfId="1820"/>
    <cellStyle name="1_total_현충묘지-예산서(조경)_예산서-엑셀변환양식100_원가계산_인라인수량산출서_실정보고" xfId="1821"/>
    <cellStyle name="1_total_현충묘지-예산서(조경)_예산서-엑셀변환양식100_원가계산_인라인수량산출서_인라인수량산출서" xfId="1822"/>
    <cellStyle name="1_total_현충묘지-예산서(조경)_예산서-엑셀변환양식100_원가계산_인라인수량산출서_인라인수량산출서(최종)" xfId="1823"/>
    <cellStyle name="1_total_현충묘지-예산서(조경)_예산서-엑셀변환양식100_원가계산_인라인수량산출서_인라인수량산출서0901-최종" xfId="1824"/>
    <cellStyle name="1_total_현충묘지-예산서(조경)_예산서-엑셀변환양식100_원가계산_인라인수량산출서_현장실정보고" xfId="1825"/>
    <cellStyle name="1_total_현충묘지-예산서(조경)_예산서-엑셀변환양식100_인라인수량산출서" xfId="1826"/>
    <cellStyle name="1_total_현충묘지-예산서(조경)_예산서-엑셀변환양식100_인라인수량산출서_실정보고" xfId="1827"/>
    <cellStyle name="1_total_현충묘지-예산서(조경)_예산서-엑셀변환양식100_인라인수량산출서_인라인수량산출서" xfId="1828"/>
    <cellStyle name="1_total_현충묘지-예산서(조경)_예산서-엑셀변환양식100_인라인수량산출서_인라인수량산출서(최종)" xfId="1829"/>
    <cellStyle name="1_total_현충묘지-예산서(조경)_예산서-엑셀변환양식100_인라인수량산출서_인라인수량산출서0901-최종" xfId="1830"/>
    <cellStyle name="1_total_현충묘지-예산서(조경)_예산서-엑셀변환양식100_인라인수량산출서_현장실정보고" xfId="1831"/>
    <cellStyle name="1_total_현충묘지-예산서(조경)_원가계산" xfId="1832"/>
    <cellStyle name="1_total_현충묘지-예산서(조경)_원가계산_관악고수량산출서" xfId="1833"/>
    <cellStyle name="1_total_현충묘지-예산서(조경)_원가계산_관악고수량산출서_실정보고" xfId="1834"/>
    <cellStyle name="1_total_현충묘지-예산서(조경)_원가계산_관악고수량산출서_인라인수량산출서" xfId="1835"/>
    <cellStyle name="1_total_현충묘지-예산서(조경)_원가계산_관악고수량산출서_인라인수량산출서(최종)" xfId="1836"/>
    <cellStyle name="1_total_현충묘지-예산서(조경)_원가계산_관악고수량산출서_인라인수량산출서0901-최종" xfId="1837"/>
    <cellStyle name="1_total_현충묘지-예산서(조경)_원가계산_관악고수량산출서_현장실정보고" xfId="1838"/>
    <cellStyle name="1_total_현충묘지-예산서(조경)_원가계산_인라인수량산출서" xfId="1839"/>
    <cellStyle name="1_total_현충묘지-예산서(조경)_원가계산_인라인수량산출서_실정보고" xfId="1840"/>
    <cellStyle name="1_total_현충묘지-예산서(조경)_원가계산_인라인수량산출서_인라인수량산출서" xfId="1841"/>
    <cellStyle name="1_total_현충묘지-예산서(조경)_원가계산_인라인수량산출서_인라인수량산출서(최종)" xfId="1842"/>
    <cellStyle name="1_total_현충묘지-예산서(조경)_원가계산_인라인수량산출서_인라인수량산출서0901-최종" xfId="1843"/>
    <cellStyle name="1_total_현충묘지-예산서(조경)_원가계산_인라인수량산출서_현장실정보고" xfId="1844"/>
    <cellStyle name="1_total_현충묘지-예산서(조경)_인라인수량산출서" xfId="1845"/>
    <cellStyle name="1_total_현충묘지-예산서(조경)_인라인수량산출서_실정보고" xfId="1846"/>
    <cellStyle name="1_total_현충묘지-예산서(조경)_인라인수량산출서_인라인수량산출서" xfId="1847"/>
    <cellStyle name="1_total_현충묘지-예산서(조경)_인라인수량산출서_인라인수량산출서(최종)" xfId="1848"/>
    <cellStyle name="1_total_현충묘지-예산서(조경)_인라인수량산출서_인라인수량산출서0901-최종" xfId="1849"/>
    <cellStyle name="1_total_현충묘지-예산서(조경)_인라인수량산출서_현장실정보고" xfId="1850"/>
    <cellStyle name="1_total_현충묘지-예산서(조경)_표지-공정표" xfId="1851"/>
    <cellStyle name="1_total_현충묘지-예산서(조경)_표지-공정표_관악고수량산출서" xfId="1852"/>
    <cellStyle name="1_total_현충묘지-예산서(조경)_표지-공정표_관악고수량산출서_실정보고" xfId="1853"/>
    <cellStyle name="1_total_현충묘지-예산서(조경)_표지-공정표_관악고수량산출서_인라인수량산출서" xfId="1854"/>
    <cellStyle name="1_total_현충묘지-예산서(조경)_표지-공정표_관악고수량산출서_인라인수량산출서(최종)" xfId="1855"/>
    <cellStyle name="1_total_현충묘지-예산서(조경)_표지-공정표_관악고수량산출서_인라인수량산출서0901-최종" xfId="1856"/>
    <cellStyle name="1_total_현충묘지-예산서(조경)_표지-공정표_관악고수량산출서_현장실정보고" xfId="1857"/>
    <cellStyle name="1_total_현충묘지-예산서(조경)_표지-공정표_인라인수량산출서" xfId="1858"/>
    <cellStyle name="1_total_현충묘지-예산서(조경)_표지-공정표_인라인수량산출서_실정보고" xfId="1859"/>
    <cellStyle name="1_total_현충묘지-예산서(조경)_표지-공정표_인라인수량산출서_인라인수량산출서" xfId="1860"/>
    <cellStyle name="1_total_현충묘지-예산서(조경)_표지-공정표_인라인수량산출서_인라인수량산출서(최종)" xfId="1861"/>
    <cellStyle name="1_total_현충묘지-예산서(조경)_표지-공정표_인라인수량산출서_인라인수량산출서0901-최종" xfId="1862"/>
    <cellStyle name="1_total_현충묘지-예산서(조경)_표지-공정표_인라인수량산출서_현장실정보고" xfId="1863"/>
    <cellStyle name="1_total_현충묘지-예산서(조경)_표지예정공정표" xfId="1864"/>
    <cellStyle name="1_total_현충묘지-예산서(조경)_-표지예정공정표" xfId="1865"/>
    <cellStyle name="1_total_현충묘지-예산서(조경)_표지예정공정표_관악고수량산출서" xfId="1866"/>
    <cellStyle name="1_total_현충묘지-예산서(조경)_-표지예정공정표_관악고수량산출서" xfId="1867"/>
    <cellStyle name="1_total_현충묘지-예산서(조경)_표지예정공정표_관악고수량산출서_실정보고" xfId="1868"/>
    <cellStyle name="1_total_현충묘지-예산서(조경)_-표지예정공정표_관악고수량산출서_실정보고" xfId="1869"/>
    <cellStyle name="1_total_현충묘지-예산서(조경)_표지예정공정표_관악고수량산출서_인라인수량산출서" xfId="1870"/>
    <cellStyle name="1_total_현충묘지-예산서(조경)_-표지예정공정표_관악고수량산출서_인라인수량산출서" xfId="1871"/>
    <cellStyle name="1_total_현충묘지-예산서(조경)_표지예정공정표_관악고수량산출서_인라인수량산출서(최종)" xfId="1872"/>
    <cellStyle name="1_total_현충묘지-예산서(조경)_-표지예정공정표_관악고수량산출서_인라인수량산출서(최종)" xfId="1873"/>
    <cellStyle name="1_total_현충묘지-예산서(조경)_표지예정공정표_관악고수량산출서_인라인수량산출서0901-최종" xfId="1874"/>
    <cellStyle name="1_total_현충묘지-예산서(조경)_-표지예정공정표_관악고수량산출서_인라인수량산출서0901-최종" xfId="1875"/>
    <cellStyle name="1_total_현충묘지-예산서(조경)_표지예정공정표_관악고수량산출서_현장실정보고" xfId="1876"/>
    <cellStyle name="1_total_현충묘지-예산서(조경)_-표지예정공정표_관악고수량산출서_현장실정보고" xfId="1877"/>
    <cellStyle name="1_total_현충묘지-예산서(조경)_표지예정공정표_인라인수량산출서" xfId="1878"/>
    <cellStyle name="1_total_현충묘지-예산서(조경)_-표지예정공정표_인라인수량산출서" xfId="1879"/>
    <cellStyle name="1_total_현충묘지-예산서(조경)_표지예정공정표_인라인수량산출서_실정보고" xfId="1880"/>
    <cellStyle name="1_total_현충묘지-예산서(조경)_-표지예정공정표_인라인수량산출서_실정보고" xfId="1881"/>
    <cellStyle name="1_total_현충묘지-예산서(조경)_표지예정공정표_인라인수량산출서_인라인수량산출서" xfId="1882"/>
    <cellStyle name="1_total_현충묘지-예산서(조경)_-표지예정공정표_인라인수량산출서_인라인수량산출서" xfId="1883"/>
    <cellStyle name="1_total_현충묘지-예산서(조경)_표지예정공정표_인라인수량산출서_인라인수량산출서(최종)" xfId="1884"/>
    <cellStyle name="1_total_현충묘지-예산서(조경)_-표지예정공정표_인라인수량산출서_인라인수량산출서(최종)" xfId="1885"/>
    <cellStyle name="1_total_현충묘지-예산서(조경)_표지예정공정표_인라인수량산출서_인라인수량산출서0901-최종" xfId="1886"/>
    <cellStyle name="1_total_현충묘지-예산서(조경)_-표지예정공정표_인라인수량산출서_인라인수량산출서0901-최종" xfId="1887"/>
    <cellStyle name="1_total_현충묘지-예산서(조경)_표지예정공정표_인라인수량산출서_현장실정보고" xfId="1888"/>
    <cellStyle name="1_total_현충묘지-예산서(조경)_-표지예정공정표_인라인수량산출서_현장실정보고" xfId="1889"/>
    <cellStyle name="1_tree" xfId="1890"/>
    <cellStyle name="1_tree_3-4(본동 190-6)_3차 수량산출서" xfId="1891"/>
    <cellStyle name="1_tree_409-123" xfId="1892"/>
    <cellStyle name="1_tree_5-11.수량5차(261-38)" xfId="1893"/>
    <cellStyle name="1_tree_8-4" xfId="1894"/>
    <cellStyle name="1_tree_계약내역서(1회)" xfId="1895"/>
    <cellStyle name="1_tree_관악고수량산출서" xfId="1896"/>
    <cellStyle name="1_tree_관악고수량산출서_실정보고" xfId="1897"/>
    <cellStyle name="1_tree_관악고수량산출서_인라인수량산출서" xfId="1898"/>
    <cellStyle name="1_tree_관악고수량산출서_인라인수량산출서(최종)" xfId="1899"/>
    <cellStyle name="1_tree_관악고수량산출서_인라인수량산출서0901-최종" xfId="1900"/>
    <cellStyle name="1_tree_관악고수량산출서_현장실정보고" xfId="1901"/>
    <cellStyle name="1_tree_구로리총괄내역" xfId="1902"/>
    <cellStyle name="1_tree_구로리총괄내역_배밭계약내역" xfId="1903"/>
    <cellStyle name="1_tree_구로리총괄내역_설계내역서" xfId="1904"/>
    <cellStyle name="1_tree_내역서(군포 중심상업지역)-2수정" xfId="1905"/>
    <cellStyle name="1_tree_내역서(군포 중심상업지역)-2수정_내역서(구리시한강둔치)" xfId="1906"/>
    <cellStyle name="1_tree_내역서(군포 중심상업지역)-2수정_내역서(남대천교)" xfId="1907"/>
    <cellStyle name="1_tree_내역서(군포 중심상업지역)-2수정_내역서(분당문화의길)" xfId="1908"/>
    <cellStyle name="1_tree_내역서(군포 중심상업지역)-2수정_내역서(하남문화예술회관)" xfId="1909"/>
    <cellStyle name="1_tree_내역서(군포 중심상업지역)-2수정_내역서(호수생태원)" xfId="1910"/>
    <cellStyle name="1_tree_내역서(군포 중심상업지역)-2수정_내역서-050914" xfId="1911"/>
    <cellStyle name="1_tree_내역서(군포 중심상업지역)-2수정_유일조경내역서" xfId="1912"/>
    <cellStyle name="1_tree_목동내역" xfId="1913"/>
    <cellStyle name="1_tree_목동내역_관악고수량산출서" xfId="1914"/>
    <cellStyle name="1_tree_목동내역_관악고수량산출서_실정보고" xfId="1915"/>
    <cellStyle name="1_tree_목동내역_관악고수량산출서_인라인수량산출서" xfId="1916"/>
    <cellStyle name="1_tree_목동내역_관악고수량산출서_인라인수량산출서(최종)" xfId="1917"/>
    <cellStyle name="1_tree_목동내역_관악고수량산출서_인라인수량산출서0901-최종" xfId="1918"/>
    <cellStyle name="1_tree_목동내역_관악고수량산출서_현장실정보고" xfId="1919"/>
    <cellStyle name="1_tree_목동내역_원가계산" xfId="1920"/>
    <cellStyle name="1_tree_목동내역_원가계산_관악고수량산출서" xfId="1921"/>
    <cellStyle name="1_tree_목동내역_원가계산_관악고수량산출서_실정보고" xfId="1922"/>
    <cellStyle name="1_tree_목동내역_원가계산_관악고수량산출서_인라인수량산출서" xfId="1923"/>
    <cellStyle name="1_tree_목동내역_원가계산_관악고수량산출서_인라인수량산출서(최종)" xfId="1924"/>
    <cellStyle name="1_tree_목동내역_원가계산_관악고수량산출서_인라인수량산출서0901-최종" xfId="1925"/>
    <cellStyle name="1_tree_목동내역_원가계산_관악고수량산출서_현장실정보고" xfId="1926"/>
    <cellStyle name="1_tree_목동내역_원가계산_인라인수량산출서" xfId="1927"/>
    <cellStyle name="1_tree_목동내역_원가계산_인라인수량산출서_실정보고" xfId="1928"/>
    <cellStyle name="1_tree_목동내역_원가계산_인라인수량산출서_인라인수량산출서" xfId="1929"/>
    <cellStyle name="1_tree_목동내역_원가계산_인라인수량산출서_인라인수량산출서(최종)" xfId="1930"/>
    <cellStyle name="1_tree_목동내역_원가계산_인라인수량산출서_인라인수량산출서0901-최종" xfId="1931"/>
    <cellStyle name="1_tree_목동내역_원가계산_인라인수량산출서_현장실정보고" xfId="1932"/>
    <cellStyle name="1_tree_목동내역_인라인수량산출서" xfId="1933"/>
    <cellStyle name="1_tree_목동내역_인라인수량산출서_실정보고" xfId="1934"/>
    <cellStyle name="1_tree_목동내역_인라인수량산출서_인라인수량산출서" xfId="1935"/>
    <cellStyle name="1_tree_목동내역_인라인수량산출서_인라인수량산출서(최종)" xfId="1936"/>
    <cellStyle name="1_tree_목동내역_인라인수량산출서_인라인수량산출서0901-최종" xfId="1937"/>
    <cellStyle name="1_tree_목동내역_인라인수량산출서_현장실정보고" xfId="1938"/>
    <cellStyle name="1_tree_목동내역_폐기물집계" xfId="1939"/>
    <cellStyle name="1_tree_목동내역_폐기물집계_관악고수량산출서" xfId="1940"/>
    <cellStyle name="1_tree_목동내역_폐기물집계_관악고수량산출서_실정보고" xfId="1941"/>
    <cellStyle name="1_tree_목동내역_폐기물집계_관악고수량산출서_인라인수량산출서" xfId="1942"/>
    <cellStyle name="1_tree_목동내역_폐기물집계_관악고수량산출서_인라인수량산출서(최종)" xfId="1943"/>
    <cellStyle name="1_tree_목동내역_폐기물집계_관악고수량산출서_인라인수량산출서0901-최종" xfId="1944"/>
    <cellStyle name="1_tree_목동내역_폐기물집계_관악고수량산출서_현장실정보고" xfId="1945"/>
    <cellStyle name="1_tree_목동내역_폐기물집계_원가계산" xfId="1946"/>
    <cellStyle name="1_tree_목동내역_폐기물집계_원가계산_관악고수량산출서" xfId="1947"/>
    <cellStyle name="1_tree_목동내역_폐기물집계_원가계산_관악고수량산출서_실정보고" xfId="1948"/>
    <cellStyle name="1_tree_목동내역_폐기물집계_원가계산_관악고수량산출서_인라인수량산출서" xfId="1949"/>
    <cellStyle name="1_tree_목동내역_폐기물집계_원가계산_관악고수량산출서_인라인수량산출서(최종)" xfId="1950"/>
    <cellStyle name="1_tree_목동내역_폐기물집계_원가계산_관악고수량산출서_인라인수량산출서0901-최종" xfId="1951"/>
    <cellStyle name="1_tree_목동내역_폐기물집계_원가계산_관악고수량산출서_현장실정보고" xfId="1952"/>
    <cellStyle name="1_tree_목동내역_폐기물집계_원가계산_인라인수량산출서" xfId="1953"/>
    <cellStyle name="1_tree_목동내역_폐기물집계_원가계산_인라인수량산출서_실정보고" xfId="1954"/>
    <cellStyle name="1_tree_목동내역_폐기물집계_원가계산_인라인수량산출서_인라인수량산출서" xfId="1955"/>
    <cellStyle name="1_tree_목동내역_폐기물집계_원가계산_인라인수량산출서_인라인수량산출서(최종)" xfId="1956"/>
    <cellStyle name="1_tree_목동내역_폐기물집계_원가계산_인라인수량산출서_인라인수량산출서0901-최종" xfId="1957"/>
    <cellStyle name="1_tree_목동내역_폐기물집계_원가계산_인라인수량산출서_현장실정보고" xfId="1958"/>
    <cellStyle name="1_tree_목동내역_폐기물집계_인라인수량산출서" xfId="1959"/>
    <cellStyle name="1_tree_목동내역_폐기물집계_인라인수량산출서_실정보고" xfId="1960"/>
    <cellStyle name="1_tree_목동내역_폐기물집계_인라인수량산출서_인라인수량산출서" xfId="1961"/>
    <cellStyle name="1_tree_목동내역_폐기물집계_인라인수량산출서_인라인수량산출서(최종)" xfId="1962"/>
    <cellStyle name="1_tree_목동내역_폐기물집계_인라인수량산출서_인라인수량산출서0901-최종" xfId="1963"/>
    <cellStyle name="1_tree_목동내역_폐기물집계_인라인수량산출서_현장실정보고" xfId="1964"/>
    <cellStyle name="1_tree_배밭계약내역" xfId="1965"/>
    <cellStyle name="1_tree_봉화산근린공원내역서최종(0425)" xfId="1966"/>
    <cellStyle name="1_tree_봉화산근린공원내역서최종(0425)_(도급내역서)" xfId="1967"/>
    <cellStyle name="1_tree_봉화산근린공원내역서최종(0425)_봉화산근린공원내역서(최종)" xfId="1968"/>
    <cellStyle name="1_tree_봉화산근린공원내역서최종(0425)_소규모공사" xfId="1969"/>
    <cellStyle name="1_tree_봉화산근린공원내역서최종(0425)_올림픽스타의길내역서(전기)" xfId="1970"/>
    <cellStyle name="1_tree_봉화산근린공원내역서최종(0425)_유일조경내역서" xfId="1971"/>
    <cellStyle name="1_tree_봉화산근린공원내역서최종(0425)_전기내역서" xfId="1972"/>
    <cellStyle name="1_tree_설계내역서" xfId="1973"/>
    <cellStyle name="1_tree_수량(708-58)" xfId="1974"/>
    <cellStyle name="1_tree_수량산출" xfId="1975"/>
    <cellStyle name="1_tree_수량산출_관악고수량산출서" xfId="1976"/>
    <cellStyle name="1_tree_수량산출_관악고수량산출서_실정보고" xfId="1977"/>
    <cellStyle name="1_tree_수량산출_관악고수량산출서_인라인수량산출서" xfId="1978"/>
    <cellStyle name="1_tree_수량산출_관악고수량산출서_인라인수량산출서(최종)" xfId="1979"/>
    <cellStyle name="1_tree_수량산출_관악고수량산출서_인라인수량산출서0901-최종" xfId="1980"/>
    <cellStyle name="1_tree_수량산출_관악고수량산출서_현장실정보고" xfId="1981"/>
    <cellStyle name="1_tree_수량산출_구로리총괄내역" xfId="1982"/>
    <cellStyle name="1_tree_수량산출_구로리총괄내역_배밭계약내역" xfId="1983"/>
    <cellStyle name="1_tree_수량산출_구로리총괄내역_설계내역서" xfId="1984"/>
    <cellStyle name="1_tree_수량산출_내역서(군포 중심상업지역)-2수정" xfId="1985"/>
    <cellStyle name="1_tree_수량산출_내역서(군포 중심상업지역)-2수정_내역서(구리시한강둔치)" xfId="1986"/>
    <cellStyle name="1_tree_수량산출_내역서(군포 중심상업지역)-2수정_내역서(남대천교)" xfId="1987"/>
    <cellStyle name="1_tree_수량산출_내역서(군포 중심상업지역)-2수정_내역서(분당문화의길)" xfId="1988"/>
    <cellStyle name="1_tree_수량산출_내역서(군포 중심상업지역)-2수정_내역서(하남문화예술회관)" xfId="1989"/>
    <cellStyle name="1_tree_수량산출_내역서(군포 중심상업지역)-2수정_내역서(호수생태원)" xfId="1990"/>
    <cellStyle name="1_tree_수량산출_내역서(군포 중심상업지역)-2수정_내역서-050914" xfId="1991"/>
    <cellStyle name="1_tree_수량산출_내역서(군포 중심상업지역)-2수정_유일조경내역서" xfId="1992"/>
    <cellStyle name="1_tree_수량산출_목동내역" xfId="1993"/>
    <cellStyle name="1_tree_수량산출_목동내역_관악고수량산출서" xfId="1994"/>
    <cellStyle name="1_tree_수량산출_목동내역_관악고수량산출서_실정보고" xfId="1995"/>
    <cellStyle name="1_tree_수량산출_목동내역_관악고수량산출서_인라인수량산출서" xfId="1996"/>
    <cellStyle name="1_tree_수량산출_목동내역_관악고수량산출서_인라인수량산출서(최종)" xfId="1997"/>
    <cellStyle name="1_tree_수량산출_목동내역_관악고수량산출서_인라인수량산출서0901-최종" xfId="1998"/>
    <cellStyle name="1_tree_수량산출_목동내역_관악고수량산출서_현장실정보고" xfId="1999"/>
    <cellStyle name="1_tree_수량산출_목동내역_원가계산" xfId="2000"/>
    <cellStyle name="1_tree_수량산출_목동내역_원가계산_관악고수량산출서" xfId="2001"/>
    <cellStyle name="1_tree_수량산출_목동내역_원가계산_관악고수량산출서_실정보고" xfId="2002"/>
    <cellStyle name="1_tree_수량산출_목동내역_원가계산_관악고수량산출서_인라인수량산출서" xfId="2003"/>
    <cellStyle name="1_tree_수량산출_목동내역_원가계산_관악고수량산출서_인라인수량산출서(최종)" xfId="2004"/>
    <cellStyle name="1_tree_수량산출_목동내역_원가계산_관악고수량산출서_인라인수량산출서0901-최종" xfId="2005"/>
    <cellStyle name="1_tree_수량산출_목동내역_원가계산_관악고수량산출서_현장실정보고" xfId="2006"/>
    <cellStyle name="1_tree_수량산출_목동내역_원가계산_인라인수량산출서" xfId="2007"/>
    <cellStyle name="1_tree_수량산출_목동내역_원가계산_인라인수량산출서_실정보고" xfId="2008"/>
    <cellStyle name="1_tree_수량산출_목동내역_원가계산_인라인수량산출서_인라인수량산출서" xfId="2009"/>
    <cellStyle name="1_tree_수량산출_목동내역_원가계산_인라인수량산출서_인라인수량산출서(최종)" xfId="2010"/>
    <cellStyle name="1_tree_수량산출_목동내역_원가계산_인라인수량산출서_인라인수량산출서0901-최종" xfId="2011"/>
    <cellStyle name="1_tree_수량산출_목동내역_원가계산_인라인수량산출서_현장실정보고" xfId="2012"/>
    <cellStyle name="1_tree_수량산출_목동내역_인라인수량산출서" xfId="2013"/>
    <cellStyle name="1_tree_수량산출_목동내역_인라인수량산출서_실정보고" xfId="2014"/>
    <cellStyle name="1_tree_수량산출_목동내역_인라인수량산출서_인라인수량산출서" xfId="2015"/>
    <cellStyle name="1_tree_수량산출_목동내역_인라인수량산출서_인라인수량산출서(최종)" xfId="2016"/>
    <cellStyle name="1_tree_수량산출_목동내역_인라인수량산출서_인라인수량산출서0901-최종" xfId="2017"/>
    <cellStyle name="1_tree_수량산출_목동내역_인라인수량산출서_현장실정보고" xfId="2018"/>
    <cellStyle name="1_tree_수량산출_목동내역_폐기물집계" xfId="2019"/>
    <cellStyle name="1_tree_수량산출_목동내역_폐기물집계_관악고수량산출서" xfId="2020"/>
    <cellStyle name="1_tree_수량산출_목동내역_폐기물집계_관악고수량산출서_실정보고" xfId="2021"/>
    <cellStyle name="1_tree_수량산출_목동내역_폐기물집계_관악고수량산출서_인라인수량산출서" xfId="2022"/>
    <cellStyle name="1_tree_수량산출_목동내역_폐기물집계_관악고수량산출서_인라인수량산출서(최종)" xfId="2023"/>
    <cellStyle name="1_tree_수량산출_목동내역_폐기물집계_관악고수량산출서_인라인수량산출서0901-최종" xfId="2024"/>
    <cellStyle name="1_tree_수량산출_목동내역_폐기물집계_관악고수량산출서_현장실정보고" xfId="2025"/>
    <cellStyle name="1_tree_수량산출_목동내역_폐기물집계_원가계산" xfId="2026"/>
    <cellStyle name="1_tree_수량산출_목동내역_폐기물집계_원가계산_관악고수량산출서" xfId="2027"/>
    <cellStyle name="1_tree_수량산출_목동내역_폐기물집계_원가계산_관악고수량산출서_실정보고" xfId="2028"/>
    <cellStyle name="1_tree_수량산출_목동내역_폐기물집계_원가계산_관악고수량산출서_인라인수량산출서" xfId="2029"/>
    <cellStyle name="1_tree_수량산출_목동내역_폐기물집계_원가계산_관악고수량산출서_인라인수량산출서(최종)" xfId="2030"/>
    <cellStyle name="1_tree_수량산출_목동내역_폐기물집계_원가계산_관악고수량산출서_인라인수량산출서0901-최종" xfId="2031"/>
    <cellStyle name="1_tree_수량산출_목동내역_폐기물집계_원가계산_관악고수량산출서_현장실정보고" xfId="2032"/>
    <cellStyle name="1_tree_수량산출_목동내역_폐기물집계_원가계산_인라인수량산출서" xfId="2033"/>
    <cellStyle name="1_tree_수량산출_목동내역_폐기물집계_원가계산_인라인수량산출서_실정보고" xfId="2034"/>
    <cellStyle name="1_tree_수량산출_목동내역_폐기물집계_원가계산_인라인수량산출서_인라인수량산출서" xfId="2035"/>
    <cellStyle name="1_tree_수량산출_목동내역_폐기물집계_원가계산_인라인수량산출서_인라인수량산출서(최종)" xfId="2036"/>
    <cellStyle name="1_tree_수량산출_목동내역_폐기물집계_원가계산_인라인수량산출서_인라인수량산출서0901-최종" xfId="2037"/>
    <cellStyle name="1_tree_수량산출_목동내역_폐기물집계_원가계산_인라인수량산출서_현장실정보고" xfId="2038"/>
    <cellStyle name="1_tree_수량산출_목동내역_폐기물집계_인라인수량산출서" xfId="2039"/>
    <cellStyle name="1_tree_수량산출_목동내역_폐기물집계_인라인수량산출서_실정보고" xfId="2040"/>
    <cellStyle name="1_tree_수량산출_목동내역_폐기물집계_인라인수량산출서_인라인수량산출서" xfId="2041"/>
    <cellStyle name="1_tree_수량산출_목동내역_폐기물집계_인라인수량산출서_인라인수량산출서(최종)" xfId="2042"/>
    <cellStyle name="1_tree_수량산출_목동내역_폐기물집계_인라인수량산출서_인라인수량산출서0901-최종" xfId="2043"/>
    <cellStyle name="1_tree_수량산출_목동내역_폐기물집계_인라인수량산출서_현장실정보고" xfId="2044"/>
    <cellStyle name="1_tree_수량산출_배밭계약내역" xfId="2045"/>
    <cellStyle name="1_tree_수량산출_봉화산근린공원내역서최종(0425)" xfId="2046"/>
    <cellStyle name="1_tree_수량산출_봉화산근린공원내역서최종(0425)_(도급내역서)" xfId="2047"/>
    <cellStyle name="1_tree_수량산출_봉화산근린공원내역서최종(0425)_봉화산근린공원내역서(최종)" xfId="2048"/>
    <cellStyle name="1_tree_수량산출_봉화산근린공원내역서최종(0425)_소규모공사" xfId="2049"/>
    <cellStyle name="1_tree_수량산출_봉화산근린공원내역서최종(0425)_올림픽스타의길내역서(전기)" xfId="2050"/>
    <cellStyle name="1_tree_수량산출_봉화산근린공원내역서최종(0425)_유일조경내역서" xfId="2051"/>
    <cellStyle name="1_tree_수량산출_봉화산근린공원내역서최종(0425)_전기내역서" xfId="2052"/>
    <cellStyle name="1_tree_수량산출_설계내역서" xfId="2053"/>
    <cellStyle name="1_tree_수량산출_원가계산" xfId="2054"/>
    <cellStyle name="1_tree_수량산출_원가계산_관악고수량산출서" xfId="2055"/>
    <cellStyle name="1_tree_수량산출_원가계산_관악고수량산출서_실정보고" xfId="2056"/>
    <cellStyle name="1_tree_수량산출_원가계산_관악고수량산출서_인라인수량산출서" xfId="2057"/>
    <cellStyle name="1_tree_수량산출_원가계산_관악고수량산출서_인라인수량산출서(최종)" xfId="2058"/>
    <cellStyle name="1_tree_수량산출_원가계산_관악고수량산출서_인라인수량산출서0901-최종" xfId="2059"/>
    <cellStyle name="1_tree_수량산출_원가계산_관악고수량산출서_현장실정보고" xfId="2060"/>
    <cellStyle name="1_tree_수량산출_원가계산_인라인수량산출서" xfId="2061"/>
    <cellStyle name="1_tree_수량산출_원가계산_인라인수량산출서_실정보고" xfId="2062"/>
    <cellStyle name="1_tree_수량산출_원가계산_인라인수량산출서_인라인수량산출서" xfId="2063"/>
    <cellStyle name="1_tree_수량산출_원가계산_인라인수량산출서_인라인수량산출서(최종)" xfId="2064"/>
    <cellStyle name="1_tree_수량산출_원가계산_인라인수량산출서_인라인수량산출서0901-최종" xfId="2065"/>
    <cellStyle name="1_tree_수량산출_원가계산_인라인수량산출서_현장실정보고" xfId="2066"/>
    <cellStyle name="1_tree_수량산출_인라인수량산출서" xfId="2067"/>
    <cellStyle name="1_tree_수량산출_인라인수량산출서_실정보고" xfId="2068"/>
    <cellStyle name="1_tree_수량산출_인라인수량산출서_인라인수량산출서" xfId="2069"/>
    <cellStyle name="1_tree_수량산출_인라인수량산출서_인라인수량산출서(최종)" xfId="2070"/>
    <cellStyle name="1_tree_수량산출_인라인수량산출서_인라인수량산출서0901-최종" xfId="2071"/>
    <cellStyle name="1_tree_수량산출_인라인수량산출서_현장실정보고" xfId="2072"/>
    <cellStyle name="1_tree_수량산출_총괄내역0518" xfId="2073"/>
    <cellStyle name="1_tree_수량산출_총괄내역0518_배밭계약내역" xfId="2074"/>
    <cellStyle name="1_tree_수량산출_총괄내역0518_설계내역서" xfId="2075"/>
    <cellStyle name="1_tree_수량산출_현충묘지-예산서(조경)" xfId="2076"/>
    <cellStyle name="1_tree_수량산출_현충묘지-예산서(조경)_00-표지예정공정표" xfId="2077"/>
    <cellStyle name="1_tree_수량산출_현충묘지-예산서(조경)_00-표지예정공정표_관악고수량산출서" xfId="2078"/>
    <cellStyle name="1_tree_수량산출_현충묘지-예산서(조경)_00-표지예정공정표_관악고수량산출서_실정보고" xfId="2079"/>
    <cellStyle name="1_tree_수량산출_현충묘지-예산서(조경)_00-표지예정공정표_관악고수량산출서_인라인수량산출서" xfId="2080"/>
    <cellStyle name="1_tree_수량산출_현충묘지-예산서(조경)_00-표지예정공정표_관악고수량산출서_인라인수량산출서(최종)" xfId="2081"/>
    <cellStyle name="1_tree_수량산출_현충묘지-예산서(조경)_00-표지예정공정표_관악고수량산출서_인라인수량산출서0901-최종" xfId="2082"/>
    <cellStyle name="1_tree_수량산출_현충묘지-예산서(조경)_00-표지예정공정표_관악고수량산출서_현장실정보고" xfId="2083"/>
    <cellStyle name="1_tree_수량산출_현충묘지-예산서(조경)_00-표지예정공정표_인라인수량산출서" xfId="2084"/>
    <cellStyle name="1_tree_수량산출_현충묘지-예산서(조경)_00-표지예정공정표_인라인수량산출서_실정보고" xfId="2085"/>
    <cellStyle name="1_tree_수량산출_현충묘지-예산서(조경)_00-표지예정공정표_인라인수량산출서_인라인수량산출서" xfId="2086"/>
    <cellStyle name="1_tree_수량산출_현충묘지-예산서(조경)_00-표지예정공정표_인라인수량산출서_인라인수량산출서(최종)" xfId="2087"/>
    <cellStyle name="1_tree_수량산출_현충묘지-예산서(조경)_00-표지예정공정표_인라인수량산출서_인라인수량산출서0901-최종" xfId="2088"/>
    <cellStyle name="1_tree_수량산출_현충묘지-예산서(조경)_00-표지예정공정표_인라인수량산출서_현장실정보고" xfId="2089"/>
    <cellStyle name="1_tree_수량산출_현충묘지-예산서(조경)_관악고수량산출서" xfId="2090"/>
    <cellStyle name="1_tree_수량산출_현충묘지-예산서(조경)_관악고수량산출서_실정보고" xfId="2091"/>
    <cellStyle name="1_tree_수량산출_현충묘지-예산서(조경)_관악고수량산출서_인라인수량산출서" xfId="2092"/>
    <cellStyle name="1_tree_수량산출_현충묘지-예산서(조경)_관악고수량산출서_인라인수량산출서(최종)" xfId="2093"/>
    <cellStyle name="1_tree_수량산출_현충묘지-예산서(조경)_관악고수량산출서_인라인수량산출서0901-최종" xfId="2094"/>
    <cellStyle name="1_tree_수량산출_현충묘지-예산서(조경)_관악고수량산출서_현장실정보고" xfId="2095"/>
    <cellStyle name="1_tree_수량산출_현충묘지-예산서(조경)_까르프-표지예정공정표" xfId="2096"/>
    <cellStyle name="1_tree_수량산출_현충묘지-예산서(조경)_까르프-표지예정공정표_관악고수량산출서" xfId="2097"/>
    <cellStyle name="1_tree_수량산출_현충묘지-예산서(조경)_까르프-표지예정공정표_관악고수량산출서_실정보고" xfId="2098"/>
    <cellStyle name="1_tree_수량산출_현충묘지-예산서(조경)_까르프-표지예정공정표_관악고수량산출서_인라인수량산출서" xfId="2099"/>
    <cellStyle name="1_tree_수량산출_현충묘지-예산서(조경)_까르프-표지예정공정표_관악고수량산출서_인라인수량산출서(최종)" xfId="2100"/>
    <cellStyle name="1_tree_수량산출_현충묘지-예산서(조경)_까르프-표지예정공정표_관악고수량산출서_인라인수량산출서0901-최종" xfId="2101"/>
    <cellStyle name="1_tree_수량산출_현충묘지-예산서(조경)_까르프-표지예정공정표_관악고수량산출서_현장실정보고" xfId="2102"/>
    <cellStyle name="1_tree_수량산출_현충묘지-예산서(조경)_까르프-표지예정공정표_인라인수량산출서" xfId="2103"/>
    <cellStyle name="1_tree_수량산출_현충묘지-예산서(조경)_까르프-표지예정공정표_인라인수량산출서_실정보고" xfId="2104"/>
    <cellStyle name="1_tree_수량산출_현충묘지-예산서(조경)_까르프-표지예정공정표_인라인수량산출서_인라인수량산출서" xfId="2105"/>
    <cellStyle name="1_tree_수량산출_현충묘지-예산서(조경)_까르프-표지예정공정표_인라인수량산출서_인라인수량산출서(최종)" xfId="2106"/>
    <cellStyle name="1_tree_수량산출_현충묘지-예산서(조경)_까르프-표지예정공정표_인라인수량산출서_인라인수량산출서0901-최종" xfId="2107"/>
    <cellStyle name="1_tree_수량산출_현충묘지-예산서(조경)_까르프-표지예정공정표_인라인수량산출서_현장실정보고" xfId="2108"/>
    <cellStyle name="1_tree_수량산출_현충묘지-예산서(조경)_내역서(군포 중심상업지역)-2수정" xfId="2109"/>
    <cellStyle name="1_tree_수량산출_현충묘지-예산서(조경)_내역서(군포 중심상업지역)-2수정_내역서(구리시한강둔치)" xfId="2110"/>
    <cellStyle name="1_tree_수량산출_현충묘지-예산서(조경)_내역서(군포 중심상업지역)-2수정_내역서(남대천교)" xfId="2111"/>
    <cellStyle name="1_tree_수량산출_현충묘지-예산서(조경)_내역서(군포 중심상업지역)-2수정_내역서(분당문화의길)" xfId="2112"/>
    <cellStyle name="1_tree_수량산출_현충묘지-예산서(조경)_내역서(군포 중심상업지역)-2수정_내역서(하남문화예술회관)" xfId="2113"/>
    <cellStyle name="1_tree_수량산출_현충묘지-예산서(조경)_내역서(군포 중심상업지역)-2수정_내역서(호수생태원)" xfId="2114"/>
    <cellStyle name="1_tree_수량산출_현충묘지-예산서(조경)_내역서(군포 중심상업지역)-2수정_내역서-050914" xfId="2115"/>
    <cellStyle name="1_tree_수량산출_현충묘지-예산서(조경)_내역서(군포 중심상업지역)-2수정_유일조경내역서" xfId="2116"/>
    <cellStyle name="1_tree_수량산출_현충묘지-예산서(조경)_목동내역" xfId="2117"/>
    <cellStyle name="1_tree_수량산출_현충묘지-예산서(조경)_목동내역_관악고수량산출서" xfId="2118"/>
    <cellStyle name="1_tree_수량산출_현충묘지-예산서(조경)_목동내역_관악고수량산출서_실정보고" xfId="2119"/>
    <cellStyle name="1_tree_수량산출_현충묘지-예산서(조경)_목동내역_관악고수량산출서_인라인수량산출서" xfId="2120"/>
    <cellStyle name="1_tree_수량산출_현충묘지-예산서(조경)_목동내역_관악고수량산출서_인라인수량산출서(최종)" xfId="2121"/>
    <cellStyle name="1_tree_수량산출_현충묘지-예산서(조경)_목동내역_관악고수량산출서_인라인수량산출서0901-최종" xfId="2122"/>
    <cellStyle name="1_tree_수량산출_현충묘지-예산서(조경)_목동내역_관악고수량산출서_현장실정보고" xfId="2123"/>
    <cellStyle name="1_tree_수량산출_현충묘지-예산서(조경)_목동내역_원가계산" xfId="2124"/>
    <cellStyle name="1_tree_수량산출_현충묘지-예산서(조경)_목동내역_원가계산_관악고수량산출서" xfId="2125"/>
    <cellStyle name="1_tree_수량산출_현충묘지-예산서(조경)_목동내역_원가계산_관악고수량산출서_실정보고" xfId="2126"/>
    <cellStyle name="1_tree_수량산출_현충묘지-예산서(조경)_목동내역_원가계산_관악고수량산출서_인라인수량산출서" xfId="2127"/>
    <cellStyle name="1_tree_수량산출_현충묘지-예산서(조경)_목동내역_원가계산_관악고수량산출서_인라인수량산출서(최종)" xfId="2128"/>
    <cellStyle name="1_tree_수량산출_현충묘지-예산서(조경)_목동내역_원가계산_관악고수량산출서_인라인수량산출서0901-최종" xfId="2129"/>
    <cellStyle name="1_tree_수량산출_현충묘지-예산서(조경)_목동내역_원가계산_관악고수량산출서_현장실정보고" xfId="2130"/>
    <cellStyle name="1_tree_수량산출_현충묘지-예산서(조경)_목동내역_원가계산_인라인수량산출서" xfId="2131"/>
    <cellStyle name="1_tree_수량산출_현충묘지-예산서(조경)_목동내역_원가계산_인라인수량산출서_실정보고" xfId="2132"/>
    <cellStyle name="1_tree_수량산출_현충묘지-예산서(조경)_목동내역_원가계산_인라인수량산출서_인라인수량산출서" xfId="2133"/>
    <cellStyle name="1_tree_수량산출_현충묘지-예산서(조경)_목동내역_원가계산_인라인수량산출서_인라인수량산출서(최종)" xfId="2134"/>
    <cellStyle name="1_tree_수량산출_현충묘지-예산서(조경)_목동내역_원가계산_인라인수량산출서_인라인수량산출서0901-최종" xfId="2135"/>
    <cellStyle name="1_tree_수량산출_현충묘지-예산서(조경)_목동내역_원가계산_인라인수량산출서_현장실정보고" xfId="2136"/>
    <cellStyle name="1_tree_수량산출_현충묘지-예산서(조경)_목동내역_인라인수량산출서" xfId="2137"/>
    <cellStyle name="1_tree_수량산출_현충묘지-예산서(조경)_목동내역_인라인수량산출서_실정보고" xfId="2138"/>
    <cellStyle name="1_tree_수량산출_현충묘지-예산서(조경)_목동내역_인라인수량산출서_인라인수량산출서" xfId="2139"/>
    <cellStyle name="1_tree_수량산출_현충묘지-예산서(조경)_목동내역_인라인수량산출서_인라인수량산출서(최종)" xfId="2140"/>
    <cellStyle name="1_tree_수량산출_현충묘지-예산서(조경)_목동내역_인라인수량산출서_인라인수량산출서0901-최종" xfId="2141"/>
    <cellStyle name="1_tree_수량산출_현충묘지-예산서(조경)_목동내역_인라인수량산출서_현장실정보고" xfId="2142"/>
    <cellStyle name="1_tree_수량산출_현충묘지-예산서(조경)_목동내역_폐기물집계" xfId="2143"/>
    <cellStyle name="1_tree_수량산출_현충묘지-예산서(조경)_목동내역_폐기물집계_관악고수량산출서" xfId="2144"/>
    <cellStyle name="1_tree_수량산출_현충묘지-예산서(조경)_목동내역_폐기물집계_관악고수량산출서_실정보고" xfId="2145"/>
    <cellStyle name="1_tree_수량산출_현충묘지-예산서(조경)_목동내역_폐기물집계_관악고수량산출서_인라인수량산출서" xfId="2146"/>
    <cellStyle name="1_tree_수량산출_현충묘지-예산서(조경)_목동내역_폐기물집계_관악고수량산출서_인라인수량산출서(최종)" xfId="2147"/>
    <cellStyle name="1_tree_수량산출_현충묘지-예산서(조경)_목동내역_폐기물집계_관악고수량산출서_인라인수량산출서0901-최종" xfId="2148"/>
    <cellStyle name="1_tree_수량산출_현충묘지-예산서(조경)_목동내역_폐기물집계_관악고수량산출서_현장실정보고" xfId="2149"/>
    <cellStyle name="1_tree_수량산출_현충묘지-예산서(조경)_목동내역_폐기물집계_원가계산" xfId="2150"/>
    <cellStyle name="1_tree_수량산출_현충묘지-예산서(조경)_목동내역_폐기물집계_원가계산_관악고수량산출서" xfId="2151"/>
    <cellStyle name="1_tree_수량산출_현충묘지-예산서(조경)_목동내역_폐기물집계_원가계산_관악고수량산출서_실정보고" xfId="2152"/>
    <cellStyle name="1_tree_수량산출_현충묘지-예산서(조경)_목동내역_폐기물집계_원가계산_관악고수량산출서_인라인수량산출서" xfId="2153"/>
    <cellStyle name="1_tree_수량산출_현충묘지-예산서(조경)_목동내역_폐기물집계_원가계산_관악고수량산출서_인라인수량산출서(최종)" xfId="2154"/>
    <cellStyle name="1_tree_수량산출_현충묘지-예산서(조경)_목동내역_폐기물집계_원가계산_관악고수량산출서_인라인수량산출서0901-최종" xfId="2155"/>
    <cellStyle name="1_tree_수량산출_현충묘지-예산서(조경)_목동내역_폐기물집계_원가계산_관악고수량산출서_현장실정보고" xfId="2156"/>
    <cellStyle name="1_tree_수량산출_현충묘지-예산서(조경)_목동내역_폐기물집계_원가계산_인라인수량산출서" xfId="2157"/>
    <cellStyle name="1_tree_수량산출_현충묘지-예산서(조경)_목동내역_폐기물집계_원가계산_인라인수량산출서_실정보고" xfId="2158"/>
    <cellStyle name="1_tree_수량산출_현충묘지-예산서(조경)_목동내역_폐기물집계_원가계산_인라인수량산출서_인라인수량산출서" xfId="2159"/>
    <cellStyle name="1_tree_수량산출_현충묘지-예산서(조경)_목동내역_폐기물집계_원가계산_인라인수량산출서_인라인수량산출서(최종)" xfId="2160"/>
    <cellStyle name="1_tree_수량산출_현충묘지-예산서(조경)_목동내역_폐기물집계_원가계산_인라인수량산출서_인라인수량산출서0901-최종" xfId="2161"/>
    <cellStyle name="1_tree_수량산출_현충묘지-예산서(조경)_목동내역_폐기물집계_원가계산_인라인수량산출서_현장실정보고" xfId="2162"/>
    <cellStyle name="1_tree_수량산출_현충묘지-예산서(조경)_목동내역_폐기물집계_인라인수량산출서" xfId="2163"/>
    <cellStyle name="1_tree_수량산출_현충묘지-예산서(조경)_목동내역_폐기물집계_인라인수량산출서_실정보고" xfId="2164"/>
    <cellStyle name="1_tree_수량산출_현충묘지-예산서(조경)_목동내역_폐기물집계_인라인수량산출서_인라인수량산출서" xfId="2165"/>
    <cellStyle name="1_tree_수량산출_현충묘지-예산서(조경)_목동내역_폐기물집계_인라인수량산출서_인라인수량산출서(최종)" xfId="2166"/>
    <cellStyle name="1_tree_수량산출_현충묘지-예산서(조경)_목동내역_폐기물집계_인라인수량산출서_인라인수량산출서0901-최종" xfId="2167"/>
    <cellStyle name="1_tree_수량산출_현충묘지-예산서(조경)_목동내역_폐기물집계_인라인수량산출서_현장실정보고" xfId="2168"/>
    <cellStyle name="1_tree_수량산출_현충묘지-예산서(조경)_봉화산근린공원내역서최종(0425)" xfId="2169"/>
    <cellStyle name="1_tree_수량산출_현충묘지-예산서(조경)_봉화산근린공원내역서최종(0425)_(도급내역서)" xfId="2170"/>
    <cellStyle name="1_tree_수량산출_현충묘지-예산서(조경)_봉화산근린공원내역서최종(0425)_봉화산근린공원내역서(최종)" xfId="2171"/>
    <cellStyle name="1_tree_수량산출_현충묘지-예산서(조경)_봉화산근린공원내역서최종(0425)_소규모공사" xfId="2172"/>
    <cellStyle name="1_tree_수량산출_현충묘지-예산서(조경)_봉화산근린공원내역서최종(0425)_올림픽스타의길내역서(전기)" xfId="2173"/>
    <cellStyle name="1_tree_수량산출_현충묘지-예산서(조경)_봉화산근린공원내역서최종(0425)_유일조경내역서" xfId="2174"/>
    <cellStyle name="1_tree_수량산출_현충묘지-예산서(조경)_봉화산근린공원내역서최종(0425)_전기내역서" xfId="2175"/>
    <cellStyle name="1_tree_수량산출_현충묘지-예산서(조경)_예산서-엑셀변환양식100" xfId="2176"/>
    <cellStyle name="1_tree_수량산출_현충묘지-예산서(조경)_예산서-엑셀변환양식100_관악고수량산출서" xfId="2177"/>
    <cellStyle name="1_tree_수량산출_현충묘지-예산서(조경)_예산서-엑셀변환양식100_관악고수량산출서_실정보고" xfId="2178"/>
    <cellStyle name="1_tree_수량산출_현충묘지-예산서(조경)_예산서-엑셀변환양식100_관악고수량산출서_인라인수량산출서" xfId="2179"/>
    <cellStyle name="1_tree_수량산출_현충묘지-예산서(조경)_예산서-엑셀변환양식100_관악고수량산출서_인라인수량산출서(최종)" xfId="2180"/>
    <cellStyle name="1_tree_수량산출_현충묘지-예산서(조경)_예산서-엑셀변환양식100_관악고수량산출서_인라인수량산출서0901-최종" xfId="2181"/>
    <cellStyle name="1_tree_수량산출_현충묘지-예산서(조경)_예산서-엑셀변환양식100_관악고수량산출서_현장실정보고" xfId="2182"/>
    <cellStyle name="1_tree_수량산출_현충묘지-예산서(조경)_예산서-엑셀변환양식100_내역서(군포 중심상업지역)-2수정" xfId="2183"/>
    <cellStyle name="1_tree_수량산출_현충묘지-예산서(조경)_예산서-엑셀변환양식100_내역서(군포 중심상업지역)-2수정_내역서(구리시한강둔치)" xfId="2184"/>
    <cellStyle name="1_tree_수량산출_현충묘지-예산서(조경)_예산서-엑셀변환양식100_내역서(군포 중심상업지역)-2수정_내역서(남대천교)" xfId="2185"/>
    <cellStyle name="1_tree_수량산출_현충묘지-예산서(조경)_예산서-엑셀변환양식100_내역서(군포 중심상업지역)-2수정_내역서(분당문화의길)" xfId="2186"/>
    <cellStyle name="1_tree_수량산출_현충묘지-예산서(조경)_예산서-엑셀변환양식100_내역서(군포 중심상업지역)-2수정_내역서(하남문화예술회관)" xfId="2187"/>
    <cellStyle name="1_tree_수량산출_현충묘지-예산서(조경)_예산서-엑셀변환양식100_내역서(군포 중심상업지역)-2수정_내역서(호수생태원)" xfId="2188"/>
    <cellStyle name="1_tree_수량산출_현충묘지-예산서(조경)_예산서-엑셀변환양식100_내역서(군포 중심상업지역)-2수정_내역서-050914" xfId="2189"/>
    <cellStyle name="1_tree_수량산출_현충묘지-예산서(조경)_예산서-엑셀변환양식100_내역서(군포 중심상업지역)-2수정_유일조경내역서" xfId="2190"/>
    <cellStyle name="1_tree_수량산출_현충묘지-예산서(조경)_예산서-엑셀변환양식100_목동내역" xfId="2191"/>
    <cellStyle name="1_tree_수량산출_현충묘지-예산서(조경)_예산서-엑셀변환양식100_목동내역_관악고수량산출서" xfId="2192"/>
    <cellStyle name="1_tree_수량산출_현충묘지-예산서(조경)_예산서-엑셀변환양식100_목동내역_관악고수량산출서_실정보고" xfId="2193"/>
    <cellStyle name="1_tree_수량산출_현충묘지-예산서(조경)_예산서-엑셀변환양식100_목동내역_관악고수량산출서_인라인수량산출서" xfId="2194"/>
    <cellStyle name="1_tree_수량산출_현충묘지-예산서(조경)_예산서-엑셀변환양식100_목동내역_관악고수량산출서_인라인수량산출서(최종)" xfId="2195"/>
    <cellStyle name="1_tree_수량산출_현충묘지-예산서(조경)_예산서-엑셀변환양식100_목동내역_관악고수량산출서_인라인수량산출서0901-최종" xfId="2196"/>
    <cellStyle name="1_tree_수량산출_현충묘지-예산서(조경)_예산서-엑셀변환양식100_목동내역_관악고수량산출서_현장실정보고" xfId="2197"/>
    <cellStyle name="1_tree_수량산출_현충묘지-예산서(조경)_예산서-엑셀변환양식100_목동내역_원가계산" xfId="2198"/>
    <cellStyle name="1_tree_수량산출_현충묘지-예산서(조경)_예산서-엑셀변환양식100_목동내역_원가계산_관악고수량산출서" xfId="2199"/>
    <cellStyle name="1_tree_수량산출_현충묘지-예산서(조경)_예산서-엑셀변환양식100_목동내역_원가계산_관악고수량산출서_실정보고" xfId="2200"/>
    <cellStyle name="1_tree_수량산출_현충묘지-예산서(조경)_예산서-엑셀변환양식100_목동내역_원가계산_관악고수량산출서_인라인수량산출서" xfId="2201"/>
    <cellStyle name="1_tree_수량산출_현충묘지-예산서(조경)_예산서-엑셀변환양식100_목동내역_원가계산_관악고수량산출서_인라인수량산출서(최종)" xfId="2202"/>
    <cellStyle name="1_tree_수량산출_현충묘지-예산서(조경)_예산서-엑셀변환양식100_목동내역_원가계산_관악고수량산출서_인라인수량산출서0901-최종" xfId="2203"/>
    <cellStyle name="1_tree_수량산출_현충묘지-예산서(조경)_예산서-엑셀변환양식100_목동내역_원가계산_관악고수량산출서_현장실정보고" xfId="2204"/>
    <cellStyle name="1_tree_수량산출_현충묘지-예산서(조경)_예산서-엑셀변환양식100_목동내역_원가계산_인라인수량산출서" xfId="2205"/>
    <cellStyle name="1_tree_수량산출_현충묘지-예산서(조경)_예산서-엑셀변환양식100_목동내역_원가계산_인라인수량산출서_실정보고" xfId="2206"/>
    <cellStyle name="1_tree_수량산출_현충묘지-예산서(조경)_예산서-엑셀변환양식100_목동내역_원가계산_인라인수량산출서_인라인수량산출서" xfId="2207"/>
    <cellStyle name="1_tree_수량산출_현충묘지-예산서(조경)_예산서-엑셀변환양식100_목동내역_원가계산_인라인수량산출서_인라인수량산출서(최종)" xfId="2208"/>
    <cellStyle name="1_tree_수량산출_현충묘지-예산서(조경)_예산서-엑셀변환양식100_목동내역_원가계산_인라인수량산출서_인라인수량산출서0901-최종" xfId="2209"/>
    <cellStyle name="1_tree_수량산출_현충묘지-예산서(조경)_예산서-엑셀변환양식100_목동내역_원가계산_인라인수량산출서_현장실정보고" xfId="2210"/>
    <cellStyle name="1_tree_수량산출_현충묘지-예산서(조경)_예산서-엑셀변환양식100_목동내역_인라인수량산출서" xfId="2211"/>
    <cellStyle name="1_tree_수량산출_현충묘지-예산서(조경)_예산서-엑셀변환양식100_목동내역_인라인수량산출서_실정보고" xfId="2212"/>
    <cellStyle name="1_tree_수량산출_현충묘지-예산서(조경)_예산서-엑셀변환양식100_목동내역_인라인수량산출서_인라인수량산출서" xfId="2213"/>
    <cellStyle name="1_tree_수량산출_현충묘지-예산서(조경)_예산서-엑셀변환양식100_목동내역_인라인수량산출서_인라인수량산출서(최종)" xfId="2214"/>
    <cellStyle name="1_tree_수량산출_현충묘지-예산서(조경)_예산서-엑셀변환양식100_목동내역_인라인수량산출서_인라인수량산출서0901-최종" xfId="2215"/>
    <cellStyle name="1_tree_수량산출_현충묘지-예산서(조경)_예산서-엑셀변환양식100_목동내역_인라인수량산출서_현장실정보고" xfId="2216"/>
    <cellStyle name="1_tree_수량산출_현충묘지-예산서(조경)_예산서-엑셀변환양식100_목동내역_폐기물집계" xfId="2217"/>
    <cellStyle name="1_tree_수량산출_현충묘지-예산서(조경)_예산서-엑셀변환양식100_목동내역_폐기물집계_관악고수량산출서" xfId="2218"/>
    <cellStyle name="1_tree_수량산출_현충묘지-예산서(조경)_예산서-엑셀변환양식100_목동내역_폐기물집계_관악고수량산출서_실정보고" xfId="2219"/>
    <cellStyle name="1_tree_수량산출_현충묘지-예산서(조경)_예산서-엑셀변환양식100_목동내역_폐기물집계_관악고수량산출서_인라인수량산출서" xfId="2220"/>
    <cellStyle name="1_tree_수량산출_현충묘지-예산서(조경)_예산서-엑셀변환양식100_목동내역_폐기물집계_관악고수량산출서_인라인수량산출서(최종)" xfId="2221"/>
    <cellStyle name="1_tree_수량산출_현충묘지-예산서(조경)_예산서-엑셀변환양식100_목동내역_폐기물집계_관악고수량산출서_인라인수량산출서0901-최종" xfId="2222"/>
    <cellStyle name="1_tree_수량산출_현충묘지-예산서(조경)_예산서-엑셀변환양식100_목동내역_폐기물집계_관악고수량산출서_현장실정보고" xfId="2223"/>
    <cellStyle name="1_tree_수량산출_현충묘지-예산서(조경)_예산서-엑셀변환양식100_목동내역_폐기물집계_원가계산" xfId="2224"/>
    <cellStyle name="1_tree_수량산출_현충묘지-예산서(조경)_예산서-엑셀변환양식100_목동내역_폐기물집계_원가계산_관악고수량산출서" xfId="2225"/>
    <cellStyle name="1_tree_수량산출_현충묘지-예산서(조경)_예산서-엑셀변환양식100_목동내역_폐기물집계_원가계산_관악고수량산출서_실정보고" xfId="2226"/>
    <cellStyle name="1_tree_수량산출_현충묘지-예산서(조경)_예산서-엑셀변환양식100_목동내역_폐기물집계_원가계산_관악고수량산출서_인라인수량산출서" xfId="2227"/>
    <cellStyle name="1_tree_수량산출_현충묘지-예산서(조경)_예산서-엑셀변환양식100_목동내역_폐기물집계_원가계산_관악고수량산출서_인라인수량산출서(최종)" xfId="2228"/>
    <cellStyle name="1_tree_수량산출_현충묘지-예산서(조경)_예산서-엑셀변환양식100_목동내역_폐기물집계_원가계산_관악고수량산출서_인라인수량산출서0901-최종" xfId="2229"/>
    <cellStyle name="1_tree_수량산출_현충묘지-예산서(조경)_예산서-엑셀변환양식100_목동내역_폐기물집계_원가계산_관악고수량산출서_현장실정보고" xfId="2230"/>
    <cellStyle name="1_tree_수량산출_현충묘지-예산서(조경)_예산서-엑셀변환양식100_목동내역_폐기물집계_원가계산_인라인수량산출서" xfId="2231"/>
    <cellStyle name="1_tree_수량산출_현충묘지-예산서(조경)_예산서-엑셀변환양식100_목동내역_폐기물집계_원가계산_인라인수량산출서_실정보고" xfId="2232"/>
    <cellStyle name="1_tree_수량산출_현충묘지-예산서(조경)_예산서-엑셀변환양식100_목동내역_폐기물집계_원가계산_인라인수량산출서_인라인수량산출서" xfId="2233"/>
    <cellStyle name="1_tree_수량산출_현충묘지-예산서(조경)_예산서-엑셀변환양식100_목동내역_폐기물집계_원가계산_인라인수량산출서_인라인수량산출서(최종)" xfId="2234"/>
    <cellStyle name="1_tree_수량산출_현충묘지-예산서(조경)_예산서-엑셀변환양식100_목동내역_폐기물집계_원가계산_인라인수량산출서_인라인수량산출서0901-최종" xfId="2235"/>
    <cellStyle name="1_tree_수량산출_현충묘지-예산서(조경)_예산서-엑셀변환양식100_목동내역_폐기물집계_원가계산_인라인수량산출서_현장실정보고" xfId="2236"/>
    <cellStyle name="1_tree_수량산출_현충묘지-예산서(조경)_예산서-엑셀변환양식100_목동내역_폐기물집계_인라인수량산출서" xfId="2237"/>
    <cellStyle name="1_tree_수량산출_현충묘지-예산서(조경)_예산서-엑셀변환양식100_목동내역_폐기물집계_인라인수량산출서_실정보고" xfId="2238"/>
    <cellStyle name="1_tree_수량산출_현충묘지-예산서(조경)_예산서-엑셀변환양식100_목동내역_폐기물집계_인라인수량산출서_인라인수량산출서" xfId="2239"/>
    <cellStyle name="1_tree_수량산출_현충묘지-예산서(조경)_예산서-엑셀변환양식100_목동내역_폐기물집계_인라인수량산출서_인라인수량산출서(최종)" xfId="2240"/>
    <cellStyle name="1_tree_수량산출_현충묘지-예산서(조경)_예산서-엑셀변환양식100_목동내역_폐기물집계_인라인수량산출서_인라인수량산출서0901-최종" xfId="2241"/>
    <cellStyle name="1_tree_수량산출_현충묘지-예산서(조경)_예산서-엑셀변환양식100_목동내역_폐기물집계_인라인수량산출서_현장실정보고" xfId="2242"/>
    <cellStyle name="1_tree_수량산출_현충묘지-예산서(조경)_예산서-엑셀변환양식100_봉화산근린공원내역서최종(0425)" xfId="2243"/>
    <cellStyle name="1_tree_수량산출_현충묘지-예산서(조경)_예산서-엑셀변환양식100_봉화산근린공원내역서최종(0425)_(도급내역서)" xfId="2244"/>
    <cellStyle name="1_tree_수량산출_현충묘지-예산서(조경)_예산서-엑셀변환양식100_봉화산근린공원내역서최종(0425)_봉화산근린공원내역서(최종)" xfId="2245"/>
    <cellStyle name="1_tree_수량산출_현충묘지-예산서(조경)_예산서-엑셀변환양식100_봉화산근린공원내역서최종(0425)_소규모공사" xfId="2246"/>
    <cellStyle name="1_tree_수량산출_현충묘지-예산서(조경)_예산서-엑셀변환양식100_봉화산근린공원내역서최종(0425)_올림픽스타의길내역서(전기)" xfId="2247"/>
    <cellStyle name="1_tree_수량산출_현충묘지-예산서(조경)_예산서-엑셀변환양식100_봉화산근린공원내역서최종(0425)_유일조경내역서" xfId="2248"/>
    <cellStyle name="1_tree_수량산출_현충묘지-예산서(조경)_예산서-엑셀변환양식100_봉화산근린공원내역서최종(0425)_전기내역서" xfId="2249"/>
    <cellStyle name="1_tree_수량산출_현충묘지-예산서(조경)_예산서-엑셀변환양식100_원가계산" xfId="2250"/>
    <cellStyle name="1_tree_수량산출_현충묘지-예산서(조경)_예산서-엑셀변환양식100_원가계산_관악고수량산출서" xfId="2251"/>
    <cellStyle name="1_tree_수량산출_현충묘지-예산서(조경)_예산서-엑셀변환양식100_원가계산_관악고수량산출서_실정보고" xfId="2252"/>
    <cellStyle name="1_tree_수량산출_현충묘지-예산서(조경)_예산서-엑셀변환양식100_원가계산_관악고수량산출서_인라인수량산출서" xfId="2253"/>
    <cellStyle name="1_tree_수량산출_현충묘지-예산서(조경)_예산서-엑셀변환양식100_원가계산_관악고수량산출서_인라인수량산출서(최종)" xfId="2254"/>
    <cellStyle name="1_tree_수량산출_현충묘지-예산서(조경)_예산서-엑셀변환양식100_원가계산_관악고수량산출서_인라인수량산출서0901-최종" xfId="2255"/>
    <cellStyle name="1_tree_수량산출_현충묘지-예산서(조경)_예산서-엑셀변환양식100_원가계산_관악고수량산출서_현장실정보고" xfId="2256"/>
    <cellStyle name="1_tree_수량산출_현충묘지-예산서(조경)_예산서-엑셀변환양식100_원가계산_인라인수량산출서" xfId="2257"/>
    <cellStyle name="1_tree_수량산출_현충묘지-예산서(조경)_예산서-엑셀변환양식100_원가계산_인라인수량산출서_실정보고" xfId="2258"/>
    <cellStyle name="1_tree_수량산출_현충묘지-예산서(조경)_예산서-엑셀변환양식100_원가계산_인라인수량산출서_인라인수량산출서" xfId="2259"/>
    <cellStyle name="1_tree_수량산출_현충묘지-예산서(조경)_예산서-엑셀변환양식100_원가계산_인라인수량산출서_인라인수량산출서(최종)" xfId="2260"/>
    <cellStyle name="1_tree_수량산출_현충묘지-예산서(조경)_예산서-엑셀변환양식100_원가계산_인라인수량산출서_인라인수량산출서0901-최종" xfId="2261"/>
    <cellStyle name="1_tree_수량산출_현충묘지-예산서(조경)_예산서-엑셀변환양식100_원가계산_인라인수량산출서_현장실정보고" xfId="2262"/>
    <cellStyle name="1_tree_수량산출_현충묘지-예산서(조경)_예산서-엑셀변환양식100_인라인수량산출서" xfId="2263"/>
    <cellStyle name="1_tree_수량산출_현충묘지-예산서(조경)_예산서-엑셀변환양식100_인라인수량산출서_실정보고" xfId="2264"/>
    <cellStyle name="1_tree_수량산출_현충묘지-예산서(조경)_예산서-엑셀변환양식100_인라인수량산출서_인라인수량산출서" xfId="2265"/>
    <cellStyle name="1_tree_수량산출_현충묘지-예산서(조경)_예산서-엑셀변환양식100_인라인수량산출서_인라인수량산출서(최종)" xfId="2266"/>
    <cellStyle name="1_tree_수량산출_현충묘지-예산서(조경)_예산서-엑셀변환양식100_인라인수량산출서_인라인수량산출서0901-최종" xfId="2267"/>
    <cellStyle name="1_tree_수량산출_현충묘지-예산서(조경)_예산서-엑셀변환양식100_인라인수량산출서_현장실정보고" xfId="2268"/>
    <cellStyle name="1_tree_수량산출_현충묘지-예산서(조경)_원가계산" xfId="2269"/>
    <cellStyle name="1_tree_수량산출_현충묘지-예산서(조경)_원가계산_관악고수량산출서" xfId="2270"/>
    <cellStyle name="1_tree_수량산출_현충묘지-예산서(조경)_원가계산_관악고수량산출서_실정보고" xfId="2271"/>
    <cellStyle name="1_tree_수량산출_현충묘지-예산서(조경)_원가계산_관악고수량산출서_인라인수량산출서" xfId="2272"/>
    <cellStyle name="1_tree_수량산출_현충묘지-예산서(조경)_원가계산_관악고수량산출서_인라인수량산출서(최종)" xfId="2273"/>
    <cellStyle name="1_tree_수량산출_현충묘지-예산서(조경)_원가계산_관악고수량산출서_인라인수량산출서0901-최종" xfId="2274"/>
    <cellStyle name="1_tree_수량산출_현충묘지-예산서(조경)_원가계산_관악고수량산출서_현장실정보고" xfId="2275"/>
    <cellStyle name="1_tree_수량산출_현충묘지-예산서(조경)_원가계산_인라인수량산출서" xfId="2276"/>
    <cellStyle name="1_tree_수량산출_현충묘지-예산서(조경)_원가계산_인라인수량산출서_실정보고" xfId="2277"/>
    <cellStyle name="1_tree_수량산출_현충묘지-예산서(조경)_원가계산_인라인수량산출서_인라인수량산출서" xfId="2278"/>
    <cellStyle name="1_tree_수량산출_현충묘지-예산서(조경)_원가계산_인라인수량산출서_인라인수량산출서(최종)" xfId="2279"/>
    <cellStyle name="1_tree_수량산출_현충묘지-예산서(조경)_원가계산_인라인수량산출서_인라인수량산출서0901-최종" xfId="2280"/>
    <cellStyle name="1_tree_수량산출_현충묘지-예산서(조경)_원가계산_인라인수량산출서_현장실정보고" xfId="2281"/>
    <cellStyle name="1_tree_수량산출_현충묘지-예산서(조경)_인라인수량산출서" xfId="2282"/>
    <cellStyle name="1_tree_수량산출_현충묘지-예산서(조경)_인라인수량산출서_실정보고" xfId="2283"/>
    <cellStyle name="1_tree_수량산출_현충묘지-예산서(조경)_인라인수량산출서_인라인수량산출서" xfId="2284"/>
    <cellStyle name="1_tree_수량산출_현충묘지-예산서(조경)_인라인수량산출서_인라인수량산출서(최종)" xfId="2285"/>
    <cellStyle name="1_tree_수량산출_현충묘지-예산서(조경)_인라인수량산출서_인라인수량산출서0901-최종" xfId="2286"/>
    <cellStyle name="1_tree_수량산출_현충묘지-예산서(조경)_인라인수량산출서_현장실정보고" xfId="2287"/>
    <cellStyle name="1_tree_수량산출_현충묘지-예산서(조경)_표지-공정표" xfId="2288"/>
    <cellStyle name="1_tree_수량산출_현충묘지-예산서(조경)_표지-공정표_관악고수량산출서" xfId="2289"/>
    <cellStyle name="1_tree_수량산출_현충묘지-예산서(조경)_표지-공정표_관악고수량산출서_실정보고" xfId="2290"/>
    <cellStyle name="1_tree_수량산출_현충묘지-예산서(조경)_표지-공정표_관악고수량산출서_인라인수량산출서" xfId="2291"/>
    <cellStyle name="1_tree_수량산출_현충묘지-예산서(조경)_표지-공정표_관악고수량산출서_인라인수량산출서(최종)" xfId="2292"/>
    <cellStyle name="1_tree_수량산출_현충묘지-예산서(조경)_표지-공정표_관악고수량산출서_인라인수량산출서0901-최종" xfId="2293"/>
    <cellStyle name="1_tree_수량산출_현충묘지-예산서(조경)_표지-공정표_관악고수량산출서_현장실정보고" xfId="2294"/>
    <cellStyle name="1_tree_수량산출_현충묘지-예산서(조경)_표지-공정표_인라인수량산출서" xfId="2295"/>
    <cellStyle name="1_tree_수량산출_현충묘지-예산서(조경)_표지-공정표_인라인수량산출서_실정보고" xfId="2296"/>
    <cellStyle name="1_tree_수량산출_현충묘지-예산서(조경)_표지-공정표_인라인수량산출서_인라인수량산출서" xfId="2297"/>
    <cellStyle name="1_tree_수량산출_현충묘지-예산서(조경)_표지-공정표_인라인수량산출서_인라인수량산출서(최종)" xfId="2298"/>
    <cellStyle name="1_tree_수량산출_현충묘지-예산서(조경)_표지-공정표_인라인수량산출서_인라인수량산출서0901-최종" xfId="2299"/>
    <cellStyle name="1_tree_수량산출_현충묘지-예산서(조경)_표지-공정표_인라인수량산출서_현장실정보고" xfId="2300"/>
    <cellStyle name="1_tree_수량산출_현충묘지-예산서(조경)_표지예정공정표" xfId="2301"/>
    <cellStyle name="1_tree_수량산출_현충묘지-예산서(조경)_-표지예정공정표" xfId="2302"/>
    <cellStyle name="1_tree_수량산출_현충묘지-예산서(조경)_표지예정공정표_관악고수량산출서" xfId="2303"/>
    <cellStyle name="1_tree_수량산출_현충묘지-예산서(조경)_-표지예정공정표_관악고수량산출서" xfId="2304"/>
    <cellStyle name="1_tree_수량산출_현충묘지-예산서(조경)_표지예정공정표_관악고수량산출서_실정보고" xfId="2305"/>
    <cellStyle name="1_tree_수량산출_현충묘지-예산서(조경)_-표지예정공정표_관악고수량산출서_실정보고" xfId="2306"/>
    <cellStyle name="1_tree_수량산출_현충묘지-예산서(조경)_표지예정공정표_관악고수량산출서_인라인수량산출서" xfId="2307"/>
    <cellStyle name="1_tree_수량산출_현충묘지-예산서(조경)_-표지예정공정표_관악고수량산출서_인라인수량산출서" xfId="2308"/>
    <cellStyle name="1_tree_수량산출_현충묘지-예산서(조경)_표지예정공정표_관악고수량산출서_인라인수량산출서(최종)" xfId="2309"/>
    <cellStyle name="1_tree_수량산출_현충묘지-예산서(조경)_-표지예정공정표_관악고수량산출서_인라인수량산출서(최종)" xfId="2310"/>
    <cellStyle name="1_tree_수량산출_현충묘지-예산서(조경)_표지예정공정표_관악고수량산출서_인라인수량산출서0901-최종" xfId="2311"/>
    <cellStyle name="1_tree_수량산출_현충묘지-예산서(조경)_-표지예정공정표_관악고수량산출서_인라인수량산출서0901-최종" xfId="2312"/>
    <cellStyle name="1_tree_수량산출_현충묘지-예산서(조경)_표지예정공정표_관악고수량산출서_현장실정보고" xfId="2313"/>
    <cellStyle name="1_tree_수량산출_현충묘지-예산서(조경)_-표지예정공정표_관악고수량산출서_현장실정보고" xfId="2314"/>
    <cellStyle name="1_tree_수량산출_현충묘지-예산서(조경)_표지예정공정표_인라인수량산출서" xfId="2315"/>
    <cellStyle name="1_tree_수량산출_현충묘지-예산서(조경)_-표지예정공정표_인라인수량산출서" xfId="2316"/>
    <cellStyle name="1_tree_수량산출_현충묘지-예산서(조경)_표지예정공정표_인라인수량산출서_실정보고" xfId="2317"/>
    <cellStyle name="1_tree_수량산출_현충묘지-예산서(조경)_-표지예정공정표_인라인수량산출서_실정보고" xfId="2318"/>
    <cellStyle name="1_tree_수량산출_현충묘지-예산서(조경)_표지예정공정표_인라인수량산출서_인라인수량산출서" xfId="2319"/>
    <cellStyle name="1_tree_수량산출_현충묘지-예산서(조경)_-표지예정공정표_인라인수량산출서_인라인수량산출서" xfId="2320"/>
    <cellStyle name="1_tree_수량산출_현충묘지-예산서(조경)_표지예정공정표_인라인수량산출서_인라인수량산출서(최종)" xfId="2321"/>
    <cellStyle name="1_tree_수량산출_현충묘지-예산서(조경)_-표지예정공정표_인라인수량산출서_인라인수량산출서(최종)" xfId="2322"/>
    <cellStyle name="1_tree_수량산출_현충묘지-예산서(조경)_표지예정공정표_인라인수량산출서_인라인수량산출서0901-최종" xfId="2323"/>
    <cellStyle name="1_tree_수량산출_현충묘지-예산서(조경)_-표지예정공정표_인라인수량산출서_인라인수량산출서0901-최종" xfId="2324"/>
    <cellStyle name="1_tree_수량산출_현충묘지-예산서(조경)_표지예정공정표_인라인수량산출서_현장실정보고" xfId="2325"/>
    <cellStyle name="1_tree_수량산출_현충묘지-예산서(조경)_-표지예정공정표_인라인수량산출서_현장실정보고" xfId="2326"/>
    <cellStyle name="1_tree_원가계산" xfId="2327"/>
    <cellStyle name="1_tree_원가계산_관악고수량산출서" xfId="2328"/>
    <cellStyle name="1_tree_원가계산_관악고수량산출서_실정보고" xfId="2329"/>
    <cellStyle name="1_tree_원가계산_관악고수량산출서_인라인수량산출서" xfId="2330"/>
    <cellStyle name="1_tree_원가계산_관악고수량산출서_인라인수량산출서(최종)" xfId="2331"/>
    <cellStyle name="1_tree_원가계산_관악고수량산출서_인라인수량산출서0901-최종" xfId="2332"/>
    <cellStyle name="1_tree_원가계산_관악고수량산출서_현장실정보고" xfId="2333"/>
    <cellStyle name="1_tree_원가계산_인라인수량산출서" xfId="2334"/>
    <cellStyle name="1_tree_원가계산_인라인수량산출서_실정보고" xfId="2335"/>
    <cellStyle name="1_tree_원가계산_인라인수량산출서_인라인수량산출서" xfId="2336"/>
    <cellStyle name="1_tree_원가계산_인라인수량산출서_인라인수량산출서(최종)" xfId="2337"/>
    <cellStyle name="1_tree_원가계산_인라인수량산출서_인라인수량산출서0901-최종" xfId="2338"/>
    <cellStyle name="1_tree_원가계산_인라인수량산출서_현장실정보고" xfId="2339"/>
    <cellStyle name="1_tree_인라인수량산출서" xfId="2340"/>
    <cellStyle name="1_tree_인라인수량산출서_실정보고" xfId="2341"/>
    <cellStyle name="1_tree_인라인수량산출서_인라인수량산출서" xfId="2342"/>
    <cellStyle name="1_tree_인라인수량산출서_인라인수량산출서(최종)" xfId="2343"/>
    <cellStyle name="1_tree_인라인수량산출서_인라인수량산출서0901-최종" xfId="2344"/>
    <cellStyle name="1_tree_인라인수량산출서_현장실정보고" xfId="2345"/>
    <cellStyle name="1_tree_총괄내역0518" xfId="2346"/>
    <cellStyle name="1_tree_총괄내역0518_배밭계약내역" xfId="2347"/>
    <cellStyle name="1_tree_총괄내역0518_설계내역서" xfId="2348"/>
    <cellStyle name="1_tree_칼산 총괄내역서(토목)" xfId="2349"/>
    <cellStyle name="1_tree_칼산 총괄내역서(토목)_409-123" xfId="2350"/>
    <cellStyle name="1_tree_칼산 총괄내역서(토목)_5-11.수량5차(261-38)" xfId="2351"/>
    <cellStyle name="1_tree_칼산 총괄내역서(토목)_8-4" xfId="2352"/>
    <cellStyle name="1_tree_칼산 총괄내역서(토목)_계약내역서(1회)" xfId="2353"/>
    <cellStyle name="1_tree_칼산 총괄내역서(토목)_수량(708-58)" xfId="2354"/>
    <cellStyle name="1_tree_칼산공사원가계산서" xfId="2355"/>
    <cellStyle name="1_tree_칼산공사원가계산서_409-123" xfId="2356"/>
    <cellStyle name="1_tree_칼산공사원가계산서_5-11.수량5차(261-38)" xfId="2357"/>
    <cellStyle name="1_tree_칼산공사원가계산서_8-4" xfId="2358"/>
    <cellStyle name="1_tree_칼산공사원가계산서_계약내역서(1회)" xfId="2359"/>
    <cellStyle name="1_tree_칼산공사원가계산서_수량(708-58)" xfId="2360"/>
    <cellStyle name="1_tree_현충묘지-예산서(조경)" xfId="2361"/>
    <cellStyle name="1_tree_현충묘지-예산서(조경)_00-표지예정공정표" xfId="2362"/>
    <cellStyle name="1_tree_현충묘지-예산서(조경)_00-표지예정공정표_관악고수량산출서" xfId="2363"/>
    <cellStyle name="1_tree_현충묘지-예산서(조경)_00-표지예정공정표_관악고수량산출서_실정보고" xfId="2364"/>
    <cellStyle name="1_tree_현충묘지-예산서(조경)_00-표지예정공정표_관악고수량산출서_인라인수량산출서" xfId="2365"/>
    <cellStyle name="1_tree_현충묘지-예산서(조경)_00-표지예정공정표_관악고수량산출서_인라인수량산출서(최종)" xfId="2366"/>
    <cellStyle name="1_tree_현충묘지-예산서(조경)_00-표지예정공정표_관악고수량산출서_인라인수량산출서0901-최종" xfId="2367"/>
    <cellStyle name="1_tree_현충묘지-예산서(조경)_00-표지예정공정표_관악고수량산출서_현장실정보고" xfId="2368"/>
    <cellStyle name="1_tree_현충묘지-예산서(조경)_00-표지예정공정표_인라인수량산출서" xfId="2369"/>
    <cellStyle name="1_tree_현충묘지-예산서(조경)_00-표지예정공정표_인라인수량산출서_실정보고" xfId="2370"/>
    <cellStyle name="1_tree_현충묘지-예산서(조경)_00-표지예정공정표_인라인수량산출서_인라인수량산출서" xfId="2371"/>
    <cellStyle name="1_tree_현충묘지-예산서(조경)_00-표지예정공정표_인라인수량산출서_인라인수량산출서(최종)" xfId="2372"/>
    <cellStyle name="1_tree_현충묘지-예산서(조경)_00-표지예정공정표_인라인수량산출서_인라인수량산출서0901-최종" xfId="2373"/>
    <cellStyle name="1_tree_현충묘지-예산서(조경)_00-표지예정공정표_인라인수량산출서_현장실정보고" xfId="2374"/>
    <cellStyle name="1_tree_현충묘지-예산서(조경)_관악고수량산출서" xfId="2375"/>
    <cellStyle name="1_tree_현충묘지-예산서(조경)_관악고수량산출서_실정보고" xfId="2376"/>
    <cellStyle name="1_tree_현충묘지-예산서(조경)_관악고수량산출서_인라인수량산출서" xfId="2377"/>
    <cellStyle name="1_tree_현충묘지-예산서(조경)_관악고수량산출서_인라인수량산출서(최종)" xfId="2378"/>
    <cellStyle name="1_tree_현충묘지-예산서(조경)_관악고수량산출서_인라인수량산출서0901-최종" xfId="2379"/>
    <cellStyle name="1_tree_현충묘지-예산서(조경)_관악고수량산출서_현장실정보고" xfId="2380"/>
    <cellStyle name="1_tree_현충묘지-예산서(조경)_까르프-표지예정공정표" xfId="2381"/>
    <cellStyle name="1_tree_현충묘지-예산서(조경)_까르프-표지예정공정표_관악고수량산출서" xfId="2382"/>
    <cellStyle name="1_tree_현충묘지-예산서(조경)_까르프-표지예정공정표_관악고수량산출서_실정보고" xfId="2383"/>
    <cellStyle name="1_tree_현충묘지-예산서(조경)_까르프-표지예정공정표_관악고수량산출서_인라인수량산출서" xfId="2384"/>
    <cellStyle name="1_tree_현충묘지-예산서(조경)_까르프-표지예정공정표_관악고수량산출서_인라인수량산출서(최종)" xfId="2385"/>
    <cellStyle name="1_tree_현충묘지-예산서(조경)_까르프-표지예정공정표_관악고수량산출서_인라인수량산출서0901-최종" xfId="2386"/>
    <cellStyle name="1_tree_현충묘지-예산서(조경)_까르프-표지예정공정표_관악고수량산출서_현장실정보고" xfId="2387"/>
    <cellStyle name="1_tree_현충묘지-예산서(조경)_까르프-표지예정공정표_인라인수량산출서" xfId="2388"/>
    <cellStyle name="1_tree_현충묘지-예산서(조경)_까르프-표지예정공정표_인라인수량산출서_실정보고" xfId="2389"/>
    <cellStyle name="1_tree_현충묘지-예산서(조경)_까르프-표지예정공정표_인라인수량산출서_인라인수량산출서" xfId="2390"/>
    <cellStyle name="1_tree_현충묘지-예산서(조경)_까르프-표지예정공정표_인라인수량산출서_인라인수량산출서(최종)" xfId="2391"/>
    <cellStyle name="1_tree_현충묘지-예산서(조경)_까르프-표지예정공정표_인라인수량산출서_인라인수량산출서0901-최종" xfId="2392"/>
    <cellStyle name="1_tree_현충묘지-예산서(조경)_까르프-표지예정공정표_인라인수량산출서_현장실정보고" xfId="2393"/>
    <cellStyle name="1_tree_현충묘지-예산서(조경)_내역서(군포 중심상업지역)-2수정" xfId="2394"/>
    <cellStyle name="1_tree_현충묘지-예산서(조경)_내역서(군포 중심상업지역)-2수정_내역서(구리시한강둔치)" xfId="2395"/>
    <cellStyle name="1_tree_현충묘지-예산서(조경)_내역서(군포 중심상업지역)-2수정_내역서(남대천교)" xfId="2396"/>
    <cellStyle name="1_tree_현충묘지-예산서(조경)_내역서(군포 중심상업지역)-2수정_내역서(분당문화의길)" xfId="2397"/>
    <cellStyle name="1_tree_현충묘지-예산서(조경)_내역서(군포 중심상업지역)-2수정_내역서(하남문화예술회관)" xfId="2398"/>
    <cellStyle name="1_tree_현충묘지-예산서(조경)_내역서(군포 중심상업지역)-2수정_내역서(호수생태원)" xfId="2399"/>
    <cellStyle name="1_tree_현충묘지-예산서(조경)_내역서(군포 중심상업지역)-2수정_내역서-050914" xfId="2400"/>
    <cellStyle name="1_tree_현충묘지-예산서(조경)_내역서(군포 중심상업지역)-2수정_유일조경내역서" xfId="2401"/>
    <cellStyle name="1_tree_현충묘지-예산서(조경)_목동내역" xfId="2402"/>
    <cellStyle name="1_tree_현충묘지-예산서(조경)_목동내역_관악고수량산출서" xfId="2403"/>
    <cellStyle name="1_tree_현충묘지-예산서(조경)_목동내역_관악고수량산출서_실정보고" xfId="2404"/>
    <cellStyle name="1_tree_현충묘지-예산서(조경)_목동내역_관악고수량산출서_인라인수량산출서" xfId="2405"/>
    <cellStyle name="1_tree_현충묘지-예산서(조경)_목동내역_관악고수량산출서_인라인수량산출서(최종)" xfId="2406"/>
    <cellStyle name="1_tree_현충묘지-예산서(조경)_목동내역_관악고수량산출서_인라인수량산출서0901-최종" xfId="2407"/>
    <cellStyle name="1_tree_현충묘지-예산서(조경)_목동내역_관악고수량산출서_현장실정보고" xfId="2408"/>
    <cellStyle name="1_tree_현충묘지-예산서(조경)_목동내역_원가계산" xfId="2409"/>
    <cellStyle name="1_tree_현충묘지-예산서(조경)_목동내역_원가계산_관악고수량산출서" xfId="2410"/>
    <cellStyle name="1_tree_현충묘지-예산서(조경)_목동내역_원가계산_관악고수량산출서_실정보고" xfId="2411"/>
    <cellStyle name="1_tree_현충묘지-예산서(조경)_목동내역_원가계산_관악고수량산출서_인라인수량산출서" xfId="2412"/>
    <cellStyle name="1_tree_현충묘지-예산서(조경)_목동내역_원가계산_관악고수량산출서_인라인수량산출서(최종)" xfId="2413"/>
    <cellStyle name="1_tree_현충묘지-예산서(조경)_목동내역_원가계산_관악고수량산출서_인라인수량산출서0901-최종" xfId="2414"/>
    <cellStyle name="1_tree_현충묘지-예산서(조경)_목동내역_원가계산_관악고수량산출서_현장실정보고" xfId="2415"/>
    <cellStyle name="1_tree_현충묘지-예산서(조경)_목동내역_원가계산_인라인수량산출서" xfId="2416"/>
    <cellStyle name="1_tree_현충묘지-예산서(조경)_목동내역_원가계산_인라인수량산출서_실정보고" xfId="2417"/>
    <cellStyle name="1_tree_현충묘지-예산서(조경)_목동내역_원가계산_인라인수량산출서_인라인수량산출서" xfId="2418"/>
    <cellStyle name="1_tree_현충묘지-예산서(조경)_목동내역_원가계산_인라인수량산출서_인라인수량산출서(최종)" xfId="2419"/>
    <cellStyle name="1_tree_현충묘지-예산서(조경)_목동내역_원가계산_인라인수량산출서_인라인수량산출서0901-최종" xfId="2420"/>
    <cellStyle name="1_tree_현충묘지-예산서(조경)_목동내역_원가계산_인라인수량산출서_현장실정보고" xfId="2421"/>
    <cellStyle name="1_tree_현충묘지-예산서(조경)_목동내역_인라인수량산출서" xfId="2422"/>
    <cellStyle name="1_tree_현충묘지-예산서(조경)_목동내역_인라인수량산출서_실정보고" xfId="2423"/>
    <cellStyle name="1_tree_현충묘지-예산서(조경)_목동내역_인라인수량산출서_인라인수량산출서" xfId="2424"/>
    <cellStyle name="1_tree_현충묘지-예산서(조경)_목동내역_인라인수량산출서_인라인수량산출서(최종)" xfId="2425"/>
    <cellStyle name="1_tree_현충묘지-예산서(조경)_목동내역_인라인수량산출서_인라인수량산출서0901-최종" xfId="2426"/>
    <cellStyle name="1_tree_현충묘지-예산서(조경)_목동내역_인라인수량산출서_현장실정보고" xfId="2427"/>
    <cellStyle name="1_tree_현충묘지-예산서(조경)_목동내역_폐기물집계" xfId="2428"/>
    <cellStyle name="1_tree_현충묘지-예산서(조경)_목동내역_폐기물집계_관악고수량산출서" xfId="2429"/>
    <cellStyle name="1_tree_현충묘지-예산서(조경)_목동내역_폐기물집계_관악고수량산출서_실정보고" xfId="2430"/>
    <cellStyle name="1_tree_현충묘지-예산서(조경)_목동내역_폐기물집계_관악고수량산출서_인라인수량산출서" xfId="2431"/>
    <cellStyle name="1_tree_현충묘지-예산서(조경)_목동내역_폐기물집계_관악고수량산출서_인라인수량산출서(최종)" xfId="2432"/>
    <cellStyle name="1_tree_현충묘지-예산서(조경)_목동내역_폐기물집계_관악고수량산출서_인라인수량산출서0901-최종" xfId="2433"/>
    <cellStyle name="1_tree_현충묘지-예산서(조경)_목동내역_폐기물집계_관악고수량산출서_현장실정보고" xfId="2434"/>
    <cellStyle name="1_tree_현충묘지-예산서(조경)_목동내역_폐기물집계_원가계산" xfId="2435"/>
    <cellStyle name="1_tree_현충묘지-예산서(조경)_목동내역_폐기물집계_원가계산_관악고수량산출서" xfId="2436"/>
    <cellStyle name="1_tree_현충묘지-예산서(조경)_목동내역_폐기물집계_원가계산_관악고수량산출서_실정보고" xfId="2437"/>
    <cellStyle name="1_tree_현충묘지-예산서(조경)_목동내역_폐기물집계_원가계산_관악고수량산출서_인라인수량산출서" xfId="2438"/>
    <cellStyle name="1_tree_현충묘지-예산서(조경)_목동내역_폐기물집계_원가계산_관악고수량산출서_인라인수량산출서(최종)" xfId="2439"/>
    <cellStyle name="1_tree_현충묘지-예산서(조경)_목동내역_폐기물집계_원가계산_관악고수량산출서_인라인수량산출서0901-최종" xfId="2440"/>
    <cellStyle name="1_tree_현충묘지-예산서(조경)_목동내역_폐기물집계_원가계산_관악고수량산출서_현장실정보고" xfId="2441"/>
    <cellStyle name="1_tree_현충묘지-예산서(조경)_목동내역_폐기물집계_원가계산_인라인수량산출서" xfId="2442"/>
    <cellStyle name="1_tree_현충묘지-예산서(조경)_목동내역_폐기물집계_원가계산_인라인수량산출서_실정보고" xfId="2443"/>
    <cellStyle name="1_tree_현충묘지-예산서(조경)_목동내역_폐기물집계_원가계산_인라인수량산출서_인라인수량산출서" xfId="2444"/>
    <cellStyle name="1_tree_현충묘지-예산서(조경)_목동내역_폐기물집계_원가계산_인라인수량산출서_인라인수량산출서(최종)" xfId="2445"/>
    <cellStyle name="1_tree_현충묘지-예산서(조경)_목동내역_폐기물집계_원가계산_인라인수량산출서_인라인수량산출서0901-최종" xfId="2446"/>
    <cellStyle name="1_tree_현충묘지-예산서(조경)_목동내역_폐기물집계_원가계산_인라인수량산출서_현장실정보고" xfId="2447"/>
    <cellStyle name="1_tree_현충묘지-예산서(조경)_목동내역_폐기물집계_인라인수량산출서" xfId="2448"/>
    <cellStyle name="1_tree_현충묘지-예산서(조경)_목동내역_폐기물집계_인라인수량산출서_실정보고" xfId="2449"/>
    <cellStyle name="1_tree_현충묘지-예산서(조경)_목동내역_폐기물집계_인라인수량산출서_인라인수량산출서" xfId="2450"/>
    <cellStyle name="1_tree_현충묘지-예산서(조경)_목동내역_폐기물집계_인라인수량산출서_인라인수량산출서(최종)" xfId="2451"/>
    <cellStyle name="1_tree_현충묘지-예산서(조경)_목동내역_폐기물집계_인라인수량산출서_인라인수량산출서0901-최종" xfId="2452"/>
    <cellStyle name="1_tree_현충묘지-예산서(조경)_목동내역_폐기물집계_인라인수량산출서_현장실정보고" xfId="2453"/>
    <cellStyle name="1_tree_현충묘지-예산서(조경)_봉화산근린공원내역서최종(0425)" xfId="2454"/>
    <cellStyle name="1_tree_현충묘지-예산서(조경)_봉화산근린공원내역서최종(0425)_(도급내역서)" xfId="2455"/>
    <cellStyle name="1_tree_현충묘지-예산서(조경)_봉화산근린공원내역서최종(0425)_봉화산근린공원내역서(최종)" xfId="2456"/>
    <cellStyle name="1_tree_현충묘지-예산서(조경)_봉화산근린공원내역서최종(0425)_소규모공사" xfId="2457"/>
    <cellStyle name="1_tree_현충묘지-예산서(조경)_봉화산근린공원내역서최종(0425)_올림픽스타의길내역서(전기)" xfId="2458"/>
    <cellStyle name="1_tree_현충묘지-예산서(조경)_봉화산근린공원내역서최종(0425)_유일조경내역서" xfId="2459"/>
    <cellStyle name="1_tree_현충묘지-예산서(조경)_봉화산근린공원내역서최종(0425)_전기내역서" xfId="2460"/>
    <cellStyle name="1_tree_현충묘지-예산서(조경)_예산서-엑셀변환양식100" xfId="2461"/>
    <cellStyle name="1_tree_현충묘지-예산서(조경)_예산서-엑셀변환양식100_관악고수량산출서" xfId="2462"/>
    <cellStyle name="1_tree_현충묘지-예산서(조경)_예산서-엑셀변환양식100_관악고수량산출서_실정보고" xfId="2463"/>
    <cellStyle name="1_tree_현충묘지-예산서(조경)_예산서-엑셀변환양식100_관악고수량산출서_인라인수량산출서" xfId="2464"/>
    <cellStyle name="1_tree_현충묘지-예산서(조경)_예산서-엑셀변환양식100_관악고수량산출서_인라인수량산출서(최종)" xfId="2465"/>
    <cellStyle name="1_tree_현충묘지-예산서(조경)_예산서-엑셀변환양식100_관악고수량산출서_인라인수량산출서0901-최종" xfId="2466"/>
    <cellStyle name="1_tree_현충묘지-예산서(조경)_예산서-엑셀변환양식100_관악고수량산출서_현장실정보고" xfId="2467"/>
    <cellStyle name="1_tree_현충묘지-예산서(조경)_예산서-엑셀변환양식100_내역서(군포 중심상업지역)-2수정" xfId="2468"/>
    <cellStyle name="1_tree_현충묘지-예산서(조경)_예산서-엑셀변환양식100_내역서(군포 중심상업지역)-2수정_내역서(구리시한강둔치)" xfId="2469"/>
    <cellStyle name="1_tree_현충묘지-예산서(조경)_예산서-엑셀변환양식100_내역서(군포 중심상업지역)-2수정_내역서(남대천교)" xfId="2470"/>
    <cellStyle name="1_tree_현충묘지-예산서(조경)_예산서-엑셀변환양식100_내역서(군포 중심상업지역)-2수정_내역서(분당문화의길)" xfId="2471"/>
    <cellStyle name="1_tree_현충묘지-예산서(조경)_예산서-엑셀변환양식100_내역서(군포 중심상업지역)-2수정_내역서(하남문화예술회관)" xfId="2472"/>
    <cellStyle name="1_tree_현충묘지-예산서(조경)_예산서-엑셀변환양식100_내역서(군포 중심상업지역)-2수정_내역서(호수생태원)" xfId="2473"/>
    <cellStyle name="1_tree_현충묘지-예산서(조경)_예산서-엑셀변환양식100_내역서(군포 중심상업지역)-2수정_내역서-050914" xfId="2474"/>
    <cellStyle name="1_tree_현충묘지-예산서(조경)_예산서-엑셀변환양식100_내역서(군포 중심상업지역)-2수정_유일조경내역서" xfId="2475"/>
    <cellStyle name="1_tree_현충묘지-예산서(조경)_예산서-엑셀변환양식100_목동내역" xfId="2476"/>
    <cellStyle name="1_tree_현충묘지-예산서(조경)_예산서-엑셀변환양식100_목동내역_관악고수량산출서" xfId="2477"/>
    <cellStyle name="1_tree_현충묘지-예산서(조경)_예산서-엑셀변환양식100_목동내역_관악고수량산출서_실정보고" xfId="2478"/>
    <cellStyle name="1_tree_현충묘지-예산서(조경)_예산서-엑셀변환양식100_목동내역_관악고수량산출서_인라인수량산출서" xfId="2479"/>
    <cellStyle name="1_tree_현충묘지-예산서(조경)_예산서-엑셀변환양식100_목동내역_관악고수량산출서_인라인수량산출서(최종)" xfId="2480"/>
    <cellStyle name="1_tree_현충묘지-예산서(조경)_예산서-엑셀변환양식100_목동내역_관악고수량산출서_인라인수량산출서0901-최종" xfId="2481"/>
    <cellStyle name="1_tree_현충묘지-예산서(조경)_예산서-엑셀변환양식100_목동내역_관악고수량산출서_현장실정보고" xfId="2482"/>
    <cellStyle name="1_tree_현충묘지-예산서(조경)_예산서-엑셀변환양식100_목동내역_원가계산" xfId="2483"/>
    <cellStyle name="1_tree_현충묘지-예산서(조경)_예산서-엑셀변환양식100_목동내역_원가계산_관악고수량산출서" xfId="2484"/>
    <cellStyle name="1_tree_현충묘지-예산서(조경)_예산서-엑셀변환양식100_목동내역_원가계산_관악고수량산출서_실정보고" xfId="2485"/>
    <cellStyle name="1_tree_현충묘지-예산서(조경)_예산서-엑셀변환양식100_목동내역_원가계산_관악고수량산출서_인라인수량산출서" xfId="2486"/>
    <cellStyle name="1_tree_현충묘지-예산서(조경)_예산서-엑셀변환양식100_목동내역_원가계산_관악고수량산출서_인라인수량산출서(최종)" xfId="2487"/>
    <cellStyle name="1_tree_현충묘지-예산서(조경)_예산서-엑셀변환양식100_목동내역_원가계산_관악고수량산출서_인라인수량산출서0901-최종" xfId="2488"/>
    <cellStyle name="1_tree_현충묘지-예산서(조경)_예산서-엑셀변환양식100_목동내역_원가계산_관악고수량산출서_현장실정보고" xfId="2489"/>
    <cellStyle name="1_tree_현충묘지-예산서(조경)_예산서-엑셀변환양식100_목동내역_원가계산_인라인수량산출서" xfId="2490"/>
    <cellStyle name="1_tree_현충묘지-예산서(조경)_예산서-엑셀변환양식100_목동내역_원가계산_인라인수량산출서_실정보고" xfId="2491"/>
    <cellStyle name="1_tree_현충묘지-예산서(조경)_예산서-엑셀변환양식100_목동내역_원가계산_인라인수량산출서_인라인수량산출서" xfId="2492"/>
    <cellStyle name="1_tree_현충묘지-예산서(조경)_예산서-엑셀변환양식100_목동내역_원가계산_인라인수량산출서_인라인수량산출서(최종)" xfId="2493"/>
    <cellStyle name="1_tree_현충묘지-예산서(조경)_예산서-엑셀변환양식100_목동내역_원가계산_인라인수량산출서_인라인수량산출서0901-최종" xfId="2494"/>
    <cellStyle name="1_tree_현충묘지-예산서(조경)_예산서-엑셀변환양식100_목동내역_원가계산_인라인수량산출서_현장실정보고" xfId="2495"/>
    <cellStyle name="1_tree_현충묘지-예산서(조경)_예산서-엑셀변환양식100_목동내역_인라인수량산출서" xfId="2496"/>
    <cellStyle name="1_tree_현충묘지-예산서(조경)_예산서-엑셀변환양식100_목동내역_인라인수량산출서_실정보고" xfId="2497"/>
    <cellStyle name="1_tree_현충묘지-예산서(조경)_예산서-엑셀변환양식100_목동내역_인라인수량산출서_인라인수량산출서" xfId="2498"/>
    <cellStyle name="1_tree_현충묘지-예산서(조경)_예산서-엑셀변환양식100_목동내역_인라인수량산출서_인라인수량산출서(최종)" xfId="2499"/>
    <cellStyle name="1_tree_현충묘지-예산서(조경)_예산서-엑셀변환양식100_목동내역_인라인수량산출서_인라인수량산출서0901-최종" xfId="2500"/>
    <cellStyle name="1_tree_현충묘지-예산서(조경)_예산서-엑셀변환양식100_목동내역_인라인수량산출서_현장실정보고" xfId="2501"/>
    <cellStyle name="1_tree_현충묘지-예산서(조경)_예산서-엑셀변환양식100_목동내역_폐기물집계" xfId="2502"/>
    <cellStyle name="1_tree_현충묘지-예산서(조경)_예산서-엑셀변환양식100_목동내역_폐기물집계_관악고수량산출서" xfId="2503"/>
    <cellStyle name="1_tree_현충묘지-예산서(조경)_예산서-엑셀변환양식100_목동내역_폐기물집계_관악고수량산출서_실정보고" xfId="2504"/>
    <cellStyle name="1_tree_현충묘지-예산서(조경)_예산서-엑셀변환양식100_목동내역_폐기물집계_관악고수량산출서_인라인수량산출서" xfId="2505"/>
    <cellStyle name="1_tree_현충묘지-예산서(조경)_예산서-엑셀변환양식100_목동내역_폐기물집계_관악고수량산출서_인라인수량산출서(최종)" xfId="2506"/>
    <cellStyle name="1_tree_현충묘지-예산서(조경)_예산서-엑셀변환양식100_목동내역_폐기물집계_관악고수량산출서_인라인수량산출서0901-최종" xfId="2507"/>
    <cellStyle name="1_tree_현충묘지-예산서(조경)_예산서-엑셀변환양식100_목동내역_폐기물집계_관악고수량산출서_현장실정보고" xfId="2508"/>
    <cellStyle name="1_tree_현충묘지-예산서(조경)_예산서-엑셀변환양식100_목동내역_폐기물집계_원가계산" xfId="2509"/>
    <cellStyle name="1_tree_현충묘지-예산서(조경)_예산서-엑셀변환양식100_목동내역_폐기물집계_원가계산_관악고수량산출서" xfId="2510"/>
    <cellStyle name="1_tree_현충묘지-예산서(조경)_예산서-엑셀변환양식100_목동내역_폐기물집계_원가계산_관악고수량산출서_실정보고" xfId="2511"/>
    <cellStyle name="1_tree_현충묘지-예산서(조경)_예산서-엑셀변환양식100_목동내역_폐기물집계_원가계산_관악고수량산출서_인라인수량산출서" xfId="2512"/>
    <cellStyle name="1_tree_현충묘지-예산서(조경)_예산서-엑셀변환양식100_목동내역_폐기물집계_원가계산_관악고수량산출서_인라인수량산출서(최종)" xfId="2513"/>
    <cellStyle name="1_tree_현충묘지-예산서(조경)_예산서-엑셀변환양식100_목동내역_폐기물집계_원가계산_관악고수량산출서_인라인수량산출서0901-최종" xfId="2514"/>
    <cellStyle name="1_tree_현충묘지-예산서(조경)_예산서-엑셀변환양식100_목동내역_폐기물집계_원가계산_관악고수량산출서_현장실정보고" xfId="2515"/>
    <cellStyle name="1_tree_현충묘지-예산서(조경)_예산서-엑셀변환양식100_목동내역_폐기물집계_원가계산_인라인수량산출서" xfId="2516"/>
    <cellStyle name="1_tree_현충묘지-예산서(조경)_예산서-엑셀변환양식100_목동내역_폐기물집계_원가계산_인라인수량산출서_실정보고" xfId="2517"/>
    <cellStyle name="1_tree_현충묘지-예산서(조경)_예산서-엑셀변환양식100_목동내역_폐기물집계_원가계산_인라인수량산출서_인라인수량산출서" xfId="2518"/>
    <cellStyle name="1_tree_현충묘지-예산서(조경)_예산서-엑셀변환양식100_목동내역_폐기물집계_원가계산_인라인수량산출서_인라인수량산출서(최종)" xfId="2519"/>
    <cellStyle name="1_tree_현충묘지-예산서(조경)_예산서-엑셀변환양식100_목동내역_폐기물집계_원가계산_인라인수량산출서_인라인수량산출서0901-최종" xfId="2520"/>
    <cellStyle name="1_tree_현충묘지-예산서(조경)_예산서-엑셀변환양식100_목동내역_폐기물집계_원가계산_인라인수량산출서_현장실정보고" xfId="2521"/>
    <cellStyle name="1_tree_현충묘지-예산서(조경)_예산서-엑셀변환양식100_목동내역_폐기물집계_인라인수량산출서" xfId="2522"/>
    <cellStyle name="1_tree_현충묘지-예산서(조경)_예산서-엑셀변환양식100_목동내역_폐기물집계_인라인수량산출서_실정보고" xfId="2523"/>
    <cellStyle name="1_tree_현충묘지-예산서(조경)_예산서-엑셀변환양식100_목동내역_폐기물집계_인라인수량산출서_인라인수량산출서" xfId="2524"/>
    <cellStyle name="1_tree_현충묘지-예산서(조경)_예산서-엑셀변환양식100_목동내역_폐기물집계_인라인수량산출서_인라인수량산출서(최종)" xfId="2525"/>
    <cellStyle name="1_tree_현충묘지-예산서(조경)_예산서-엑셀변환양식100_목동내역_폐기물집계_인라인수량산출서_인라인수량산출서0901-최종" xfId="2526"/>
    <cellStyle name="1_tree_현충묘지-예산서(조경)_예산서-엑셀변환양식100_목동내역_폐기물집계_인라인수량산출서_현장실정보고" xfId="2527"/>
    <cellStyle name="1_tree_현충묘지-예산서(조경)_예산서-엑셀변환양식100_봉화산근린공원내역서최종(0425)" xfId="2528"/>
    <cellStyle name="1_tree_현충묘지-예산서(조경)_예산서-엑셀변환양식100_봉화산근린공원내역서최종(0425)_(도급내역서)" xfId="2529"/>
    <cellStyle name="1_tree_현충묘지-예산서(조경)_예산서-엑셀변환양식100_봉화산근린공원내역서최종(0425)_봉화산근린공원내역서(최종)" xfId="2530"/>
    <cellStyle name="1_tree_현충묘지-예산서(조경)_예산서-엑셀변환양식100_봉화산근린공원내역서최종(0425)_소규모공사" xfId="2531"/>
    <cellStyle name="1_tree_현충묘지-예산서(조경)_예산서-엑셀변환양식100_봉화산근린공원내역서최종(0425)_올림픽스타의길내역서(전기)" xfId="2532"/>
    <cellStyle name="1_tree_현충묘지-예산서(조경)_예산서-엑셀변환양식100_봉화산근린공원내역서최종(0425)_유일조경내역서" xfId="2533"/>
    <cellStyle name="1_tree_현충묘지-예산서(조경)_예산서-엑셀변환양식100_봉화산근린공원내역서최종(0425)_전기내역서" xfId="2534"/>
    <cellStyle name="1_tree_현충묘지-예산서(조경)_예산서-엑셀변환양식100_원가계산" xfId="2535"/>
    <cellStyle name="1_tree_현충묘지-예산서(조경)_예산서-엑셀변환양식100_원가계산_관악고수량산출서" xfId="2536"/>
    <cellStyle name="1_tree_현충묘지-예산서(조경)_예산서-엑셀변환양식100_원가계산_관악고수량산출서_실정보고" xfId="2537"/>
    <cellStyle name="1_tree_현충묘지-예산서(조경)_예산서-엑셀변환양식100_원가계산_관악고수량산출서_인라인수량산출서" xfId="2538"/>
    <cellStyle name="1_tree_현충묘지-예산서(조경)_예산서-엑셀변환양식100_원가계산_관악고수량산출서_인라인수량산출서(최종)" xfId="2539"/>
    <cellStyle name="1_tree_현충묘지-예산서(조경)_예산서-엑셀변환양식100_원가계산_관악고수량산출서_인라인수량산출서0901-최종" xfId="2540"/>
    <cellStyle name="1_tree_현충묘지-예산서(조경)_예산서-엑셀변환양식100_원가계산_관악고수량산출서_현장실정보고" xfId="2541"/>
    <cellStyle name="1_tree_현충묘지-예산서(조경)_예산서-엑셀변환양식100_원가계산_인라인수량산출서" xfId="2542"/>
    <cellStyle name="1_tree_현충묘지-예산서(조경)_예산서-엑셀변환양식100_원가계산_인라인수량산출서_실정보고" xfId="2543"/>
    <cellStyle name="1_tree_현충묘지-예산서(조경)_예산서-엑셀변환양식100_원가계산_인라인수량산출서_인라인수량산출서" xfId="2544"/>
    <cellStyle name="1_tree_현충묘지-예산서(조경)_예산서-엑셀변환양식100_원가계산_인라인수량산출서_인라인수량산출서(최종)" xfId="2545"/>
    <cellStyle name="1_tree_현충묘지-예산서(조경)_예산서-엑셀변환양식100_원가계산_인라인수량산출서_인라인수량산출서0901-최종" xfId="2546"/>
    <cellStyle name="1_tree_현충묘지-예산서(조경)_예산서-엑셀변환양식100_원가계산_인라인수량산출서_현장실정보고" xfId="2547"/>
    <cellStyle name="1_tree_현충묘지-예산서(조경)_예산서-엑셀변환양식100_인라인수량산출서" xfId="2548"/>
    <cellStyle name="1_tree_현충묘지-예산서(조경)_예산서-엑셀변환양식100_인라인수량산출서_실정보고" xfId="2549"/>
    <cellStyle name="1_tree_현충묘지-예산서(조경)_예산서-엑셀변환양식100_인라인수량산출서_인라인수량산출서" xfId="2550"/>
    <cellStyle name="1_tree_현충묘지-예산서(조경)_예산서-엑셀변환양식100_인라인수량산출서_인라인수량산출서(최종)" xfId="2551"/>
    <cellStyle name="1_tree_현충묘지-예산서(조경)_예산서-엑셀변환양식100_인라인수량산출서_인라인수량산출서0901-최종" xfId="2552"/>
    <cellStyle name="1_tree_현충묘지-예산서(조경)_예산서-엑셀변환양식100_인라인수량산출서_현장실정보고" xfId="2553"/>
    <cellStyle name="1_tree_현충묘지-예산서(조경)_원가계산" xfId="2554"/>
    <cellStyle name="1_tree_현충묘지-예산서(조경)_원가계산_관악고수량산출서" xfId="2555"/>
    <cellStyle name="1_tree_현충묘지-예산서(조경)_원가계산_관악고수량산출서_실정보고" xfId="2556"/>
    <cellStyle name="1_tree_현충묘지-예산서(조경)_원가계산_관악고수량산출서_인라인수량산출서" xfId="2557"/>
    <cellStyle name="1_tree_현충묘지-예산서(조경)_원가계산_관악고수량산출서_인라인수량산출서(최종)" xfId="2558"/>
    <cellStyle name="1_tree_현충묘지-예산서(조경)_원가계산_관악고수량산출서_인라인수량산출서0901-최종" xfId="2559"/>
    <cellStyle name="1_tree_현충묘지-예산서(조경)_원가계산_관악고수량산출서_현장실정보고" xfId="2560"/>
    <cellStyle name="1_tree_현충묘지-예산서(조경)_원가계산_인라인수량산출서" xfId="2561"/>
    <cellStyle name="1_tree_현충묘지-예산서(조경)_원가계산_인라인수량산출서_실정보고" xfId="2562"/>
    <cellStyle name="1_tree_현충묘지-예산서(조경)_원가계산_인라인수량산출서_인라인수량산출서" xfId="2563"/>
    <cellStyle name="1_tree_현충묘지-예산서(조경)_원가계산_인라인수량산출서_인라인수량산출서(최종)" xfId="2564"/>
    <cellStyle name="1_tree_현충묘지-예산서(조경)_원가계산_인라인수량산출서_인라인수량산출서0901-최종" xfId="2565"/>
    <cellStyle name="1_tree_현충묘지-예산서(조경)_원가계산_인라인수량산출서_현장실정보고" xfId="2566"/>
    <cellStyle name="1_tree_현충묘지-예산서(조경)_인라인수량산출서" xfId="2567"/>
    <cellStyle name="1_tree_현충묘지-예산서(조경)_인라인수량산출서_실정보고" xfId="2568"/>
    <cellStyle name="1_tree_현충묘지-예산서(조경)_인라인수량산출서_인라인수량산출서" xfId="2569"/>
    <cellStyle name="1_tree_현충묘지-예산서(조경)_인라인수량산출서_인라인수량산출서(최종)" xfId="2570"/>
    <cellStyle name="1_tree_현충묘지-예산서(조경)_인라인수량산출서_인라인수량산출서0901-최종" xfId="2571"/>
    <cellStyle name="1_tree_현충묘지-예산서(조경)_인라인수량산출서_현장실정보고" xfId="2572"/>
    <cellStyle name="1_tree_현충묘지-예산서(조경)_표지-공정표" xfId="2573"/>
    <cellStyle name="1_tree_현충묘지-예산서(조경)_표지-공정표_관악고수량산출서" xfId="2574"/>
    <cellStyle name="1_tree_현충묘지-예산서(조경)_표지-공정표_관악고수량산출서_실정보고" xfId="2575"/>
    <cellStyle name="1_tree_현충묘지-예산서(조경)_표지-공정표_관악고수량산출서_인라인수량산출서" xfId="2576"/>
    <cellStyle name="1_tree_현충묘지-예산서(조경)_표지-공정표_관악고수량산출서_인라인수량산출서(최종)" xfId="2577"/>
    <cellStyle name="1_tree_현충묘지-예산서(조경)_표지-공정표_관악고수량산출서_인라인수량산출서0901-최종" xfId="2578"/>
    <cellStyle name="1_tree_현충묘지-예산서(조경)_표지-공정표_관악고수량산출서_현장실정보고" xfId="2579"/>
    <cellStyle name="1_tree_현충묘지-예산서(조경)_표지-공정표_인라인수량산출서" xfId="2580"/>
    <cellStyle name="1_tree_현충묘지-예산서(조경)_표지-공정표_인라인수량산출서_실정보고" xfId="2581"/>
    <cellStyle name="1_tree_현충묘지-예산서(조경)_표지-공정표_인라인수량산출서_인라인수량산출서" xfId="2582"/>
    <cellStyle name="1_tree_현충묘지-예산서(조경)_표지-공정표_인라인수량산출서_인라인수량산출서(최종)" xfId="2583"/>
    <cellStyle name="1_tree_현충묘지-예산서(조경)_표지-공정표_인라인수량산출서_인라인수량산출서0901-최종" xfId="2584"/>
    <cellStyle name="1_tree_현충묘지-예산서(조경)_표지-공정표_인라인수량산출서_현장실정보고" xfId="2585"/>
    <cellStyle name="1_tree_현충묘지-예산서(조경)_표지예정공정표" xfId="2586"/>
    <cellStyle name="1_tree_현충묘지-예산서(조경)_-표지예정공정표" xfId="2587"/>
    <cellStyle name="1_tree_현충묘지-예산서(조경)_표지예정공정표_관악고수량산출서" xfId="2588"/>
    <cellStyle name="1_tree_현충묘지-예산서(조경)_-표지예정공정표_관악고수량산출서" xfId="2589"/>
    <cellStyle name="1_tree_현충묘지-예산서(조경)_표지예정공정표_관악고수량산출서_실정보고" xfId="2590"/>
    <cellStyle name="1_tree_현충묘지-예산서(조경)_-표지예정공정표_관악고수량산출서_실정보고" xfId="2591"/>
    <cellStyle name="1_tree_현충묘지-예산서(조경)_표지예정공정표_관악고수량산출서_인라인수량산출서" xfId="2592"/>
    <cellStyle name="1_tree_현충묘지-예산서(조경)_-표지예정공정표_관악고수량산출서_인라인수량산출서" xfId="2593"/>
    <cellStyle name="1_tree_현충묘지-예산서(조경)_표지예정공정표_관악고수량산출서_인라인수량산출서(최종)" xfId="2594"/>
    <cellStyle name="1_tree_현충묘지-예산서(조경)_-표지예정공정표_관악고수량산출서_인라인수량산출서(최종)" xfId="2595"/>
    <cellStyle name="1_tree_현충묘지-예산서(조경)_표지예정공정표_관악고수량산출서_인라인수량산출서0901-최종" xfId="2596"/>
    <cellStyle name="1_tree_현충묘지-예산서(조경)_-표지예정공정표_관악고수량산출서_인라인수량산출서0901-최종" xfId="2597"/>
    <cellStyle name="1_tree_현충묘지-예산서(조경)_표지예정공정표_관악고수량산출서_현장실정보고" xfId="2598"/>
    <cellStyle name="1_tree_현충묘지-예산서(조경)_-표지예정공정표_관악고수량산출서_현장실정보고" xfId="2599"/>
    <cellStyle name="1_tree_현충묘지-예산서(조경)_표지예정공정표_인라인수량산출서" xfId="2600"/>
    <cellStyle name="1_tree_현충묘지-예산서(조경)_-표지예정공정표_인라인수량산출서" xfId="2601"/>
    <cellStyle name="1_tree_현충묘지-예산서(조경)_표지예정공정표_인라인수량산출서_실정보고" xfId="2602"/>
    <cellStyle name="1_tree_현충묘지-예산서(조경)_-표지예정공정표_인라인수량산출서_실정보고" xfId="2603"/>
    <cellStyle name="1_tree_현충묘지-예산서(조경)_표지예정공정표_인라인수량산출서_인라인수량산출서" xfId="2604"/>
    <cellStyle name="1_tree_현충묘지-예산서(조경)_-표지예정공정표_인라인수량산출서_인라인수량산출서" xfId="2605"/>
    <cellStyle name="1_tree_현충묘지-예산서(조경)_표지예정공정표_인라인수량산출서_인라인수량산출서(최종)" xfId="2606"/>
    <cellStyle name="1_tree_현충묘지-예산서(조경)_-표지예정공정표_인라인수량산출서_인라인수량산출서(최종)" xfId="2607"/>
    <cellStyle name="1_tree_현충묘지-예산서(조경)_표지예정공정표_인라인수량산출서_인라인수량산출서0901-최종" xfId="2608"/>
    <cellStyle name="1_tree_현충묘지-예산서(조경)_-표지예정공정표_인라인수량산출서_인라인수량산출서0901-최종" xfId="2609"/>
    <cellStyle name="1_tree_현충묘지-예산서(조경)_표지예정공정표_인라인수량산출서_현장실정보고" xfId="2610"/>
    <cellStyle name="1_tree_현충묘지-예산서(조경)_-표지예정공정표_인라인수량산출서_현장실정보고" xfId="2611"/>
    <cellStyle name="1_가월리배수펌프(04.23)" xfId="2612"/>
    <cellStyle name="1_계수대로" xfId="2613"/>
    <cellStyle name="1_계약내역서(1회)" xfId="2614"/>
    <cellStyle name="1_계약내역서(건축)" xfId="2615"/>
    <cellStyle name="1_내역서(묵호)" xfId="2616"/>
    <cellStyle name="1_단가조사표" xfId="2617"/>
    <cellStyle name="1_단가조사표_1011소각" xfId="2618"/>
    <cellStyle name="1_단가조사표_1011소각_무학봉철거수량산출0511" xfId="2619"/>
    <cellStyle name="1_단가조사표_1011소각_표지" xfId="2620"/>
    <cellStyle name="1_단가조사표_1011소각_학교-철거시설물집계" xfId="2621"/>
    <cellStyle name="1_단가조사표_1113교~1" xfId="2622"/>
    <cellStyle name="1_단가조사표_1113교~1_무학봉철거수량산출0511" xfId="2623"/>
    <cellStyle name="1_단가조사표_1113교~1_표지" xfId="2624"/>
    <cellStyle name="1_단가조사표_1113교~1_학교-철거시설물집계" xfId="2625"/>
    <cellStyle name="1_단가조사표_121내역" xfId="2626"/>
    <cellStyle name="1_단가조사표_121내역_무학봉철거수량산출0511" xfId="2627"/>
    <cellStyle name="1_단가조사표_121내역_표지" xfId="2628"/>
    <cellStyle name="1_단가조사표_121내역_학교-철거시설물집계" xfId="2629"/>
    <cellStyle name="1_단가조사표_객토량" xfId="2630"/>
    <cellStyle name="1_단가조사표_객토량_무학봉철거수량산출0511" xfId="2631"/>
    <cellStyle name="1_단가조사표_객토량_표지" xfId="2632"/>
    <cellStyle name="1_단가조사표_객토량_학교-철거시설물집계" xfId="2633"/>
    <cellStyle name="1_단가조사표_교통센~1" xfId="2634"/>
    <cellStyle name="1_단가조사표_교통센~1_무학봉철거수량산출0511" xfId="2635"/>
    <cellStyle name="1_단가조사표_교통센~1_표지" xfId="2636"/>
    <cellStyle name="1_단가조사표_교통센~1_학교-철거시설물집계" xfId="2637"/>
    <cellStyle name="1_단가조사표_교통센터412" xfId="2638"/>
    <cellStyle name="1_단가조사표_교통센터412_무학봉철거수량산출0511" xfId="2639"/>
    <cellStyle name="1_단가조사표_교통센터412_표지" xfId="2640"/>
    <cellStyle name="1_단가조사표_교통센터412_학교-철거시설물집계" xfId="2641"/>
    <cellStyle name="1_단가조사표_교통수" xfId="2642"/>
    <cellStyle name="1_단가조사표_교통수_2003학교숲조성(조종초교)수량산출" xfId="2643"/>
    <cellStyle name="1_단가조사표_교통수_2003학교숲조성(조종초교)수량산출r1" xfId="2644"/>
    <cellStyle name="1_단가조사표_교통수_2003학교숲조성(조종초교)수량산출r2" xfId="2645"/>
    <cellStyle name="1_단가조사표_교통수_8.포장공사 수량산출서" xfId="2646"/>
    <cellStyle name="1_단가조사표_교통수_무학봉철거수량산출0511" xfId="2647"/>
    <cellStyle name="1_단가조사표_교통수_보수공사" xfId="2648"/>
    <cellStyle name="1_단가조사표_교통수_시설물설치공사수량산출서" xfId="2649"/>
    <cellStyle name="1_단가조사표_교통수_이설공사" xfId="2650"/>
    <cellStyle name="1_단가조사표_교통수_철거r1" xfId="2651"/>
    <cellStyle name="1_단가조사표_교통수_표지" xfId="2652"/>
    <cellStyle name="1_단가조사표_교통수_학교-철거시설물집계" xfId="2653"/>
    <cellStyle name="1_단가조사표_교통수량산출서" xfId="2654"/>
    <cellStyle name="1_단가조사표_교통수량산출서_표지" xfId="2655"/>
    <cellStyle name="1_단가조사표_구조물대가 (2)" xfId="2656"/>
    <cellStyle name="1_단가조사표_구조물대가 (2)_표지" xfId="2657"/>
    <cellStyle name="1_단가조사표_내역서 (2)" xfId="2658"/>
    <cellStyle name="1_단가조사표_내역서 (2)_표지" xfId="2659"/>
    <cellStyle name="1_단가조사표_대전관저지구" xfId="2660"/>
    <cellStyle name="1_단가조사표_대전관저지구_표지" xfId="2661"/>
    <cellStyle name="1_단가조사표_동측지~1" xfId="2662"/>
    <cellStyle name="1_단가조사표_동측지~1_표지" xfId="2663"/>
    <cellStyle name="1_단가조사표_동측지원422" xfId="2664"/>
    <cellStyle name="1_단가조사표_동측지원422_표지" xfId="2665"/>
    <cellStyle name="1_단가조사표_동측지원512" xfId="2666"/>
    <cellStyle name="1_단가조사표_동측지원512_표지" xfId="2667"/>
    <cellStyle name="1_단가조사표_동측지원524" xfId="2668"/>
    <cellStyle name="1_단가조사표_동측지원524_표지" xfId="2669"/>
    <cellStyle name="1_단가조사표_무학봉철거수량산출0511" xfId="2670"/>
    <cellStyle name="1_단가조사표_부대422" xfId="2671"/>
    <cellStyle name="1_단가조사표_부대422_표지" xfId="2672"/>
    <cellStyle name="1_단가조사표_부대시설" xfId="2673"/>
    <cellStyle name="1_단가조사표_부대시설_표지" xfId="2674"/>
    <cellStyle name="1_단가조사표_소각수~1" xfId="2675"/>
    <cellStyle name="1_단가조사표_소각수~1_표지" xfId="2676"/>
    <cellStyle name="1_단가조사표_소각수내역서" xfId="2677"/>
    <cellStyle name="1_단가조사표_소각수내역서_표지" xfId="2678"/>
    <cellStyle name="1_단가조사표_소각수목2" xfId="2679"/>
    <cellStyle name="1_단가조사표_소각수목2_표지" xfId="2680"/>
    <cellStyle name="1_단가조사표_수량산출서 (2)" xfId="2681"/>
    <cellStyle name="1_단가조사표_수량산출서 (2)_표지" xfId="2682"/>
    <cellStyle name="1_단가조사표_엑스포~1" xfId="2683"/>
    <cellStyle name="1_단가조사표_엑스포~1_표지" xfId="2684"/>
    <cellStyle name="1_단가조사표_엑스포한빛1" xfId="2685"/>
    <cellStyle name="1_단가조사표_엑스포한빛1_표지" xfId="2686"/>
    <cellStyle name="1_단가조사표_여객터미널331" xfId="2687"/>
    <cellStyle name="1_단가조사표_여객터미널331_표지" xfId="2688"/>
    <cellStyle name="1_단가조사표_여객터미널513" xfId="2689"/>
    <cellStyle name="1_단가조사표_여객터미널513_표지" xfId="2690"/>
    <cellStyle name="1_단가조사표_여객터미널629" xfId="2691"/>
    <cellStyle name="1_단가조사표_여객터미널629_표지" xfId="2692"/>
    <cellStyle name="1_단가조사표_외곽도로616" xfId="2693"/>
    <cellStyle name="1_단가조사표_외곽도로616_표지" xfId="2694"/>
    <cellStyle name="1_단가조사표_원가계~1" xfId="2695"/>
    <cellStyle name="1_단가조사표_원가계~1_표지" xfId="2696"/>
    <cellStyle name="1_단가조사표_유기질" xfId="2697"/>
    <cellStyle name="1_단가조사표_유기질_표지" xfId="2698"/>
    <cellStyle name="1_단가조사표_자재조서 (2)" xfId="2699"/>
    <cellStyle name="1_단가조사표_자재조서 (2)_표지" xfId="2700"/>
    <cellStyle name="1_단가조사표_총괄내역" xfId="2701"/>
    <cellStyle name="1_단가조사표_총괄내역 (2)" xfId="2702"/>
    <cellStyle name="1_단가조사표_총괄내역 (2)_표지" xfId="2703"/>
    <cellStyle name="1_단가조사표_총괄내역_표지" xfId="2704"/>
    <cellStyle name="1_단가조사표_터미널도로403" xfId="2705"/>
    <cellStyle name="1_단가조사표_터미널도로403_표지" xfId="2706"/>
    <cellStyle name="1_단가조사표_터미널도로429" xfId="2707"/>
    <cellStyle name="1_단가조사표_터미널도로429_표지" xfId="2708"/>
    <cellStyle name="1_단가조사표_포장일위" xfId="2709"/>
    <cellStyle name="1_단가조사표_포장일위_표지" xfId="2710"/>
    <cellStyle name="1_단가조사표_표지" xfId="2711"/>
    <cellStyle name="1_단가조사표_학교-철거시설물집계" xfId="2712"/>
    <cellStyle name="1_도봉노폐내역" xfId="2713"/>
    <cellStyle name="1_도봉녹지대폐기물내역" xfId="2714"/>
    <cellStyle name="1_도암강진(흥산건설)" xfId="2715"/>
    <cellStyle name="1_목동내역" xfId="2716"/>
    <cellStyle name="1_무학봉철거수량산출0511" xfId="2717"/>
    <cellStyle name="1_백제큰길내역서" xfId="2718"/>
    <cellStyle name="1_부안-태인1산출" xfId="2719"/>
    <cellStyle name="1_삼융건설(백제큰길)" xfId="2720"/>
    <cellStyle name="1_설계내역서(한강)10.21" xfId="2721"/>
    <cellStyle name="1_송정리역사(토목완료林)" xfId="2722"/>
    <cellStyle name="1_수량(708-58)" xfId="2723"/>
    <cellStyle name="1_시민계략공사" xfId="2724"/>
    <cellStyle name="1_시민계략공사_(도급내역서)" xfId="2725"/>
    <cellStyle name="1_시민계략공사_도암강진(흥산건설)" xfId="2726"/>
    <cellStyle name="1_시민계략공사_도암강진(흥산건설)_해남내역서" xfId="2727"/>
    <cellStyle name="1_시민계략공사_부안-태인1산출" xfId="2728"/>
    <cellStyle name="1_시민계략공사_전기-한남" xfId="2729"/>
    <cellStyle name="1_시민계략공사_주문진신리교(동일건설)" xfId="2730"/>
    <cellStyle name="1_시민계략공사_흥한건설(이양능주2공구)" xfId="2731"/>
    <cellStyle name="1_신월3동 총괄(변경계약)최종분" xfId="2732"/>
    <cellStyle name="1_입찰내역서갑지양식" xfId="2733"/>
    <cellStyle name="1_전기표지" xfId="2734"/>
    <cellStyle name="1_전자입찰원가양식" xfId="2735"/>
    <cellStyle name="1_주문진신리교(동일건설)" xfId="2736"/>
    <cellStyle name="1_칼산 총괄내역서(토목)" xfId="2737"/>
    <cellStyle name="1_칼산 총괄내역서(토목)_409-123" xfId="2738"/>
    <cellStyle name="1_칼산 총괄내역서(토목)_5-11.수량5차(261-38)" xfId="2739"/>
    <cellStyle name="1_칼산 총괄내역서(토목)_8-4" xfId="2740"/>
    <cellStyle name="1_칼산 총괄내역서(토목)_계약내역서(1회)" xfId="2741"/>
    <cellStyle name="1_칼산 총괄내역서(토목)_수량(708-58)" xfId="2742"/>
    <cellStyle name="1_칼산공사원가계산서" xfId="2743"/>
    <cellStyle name="1_칼산공사원가계산서_409-123" xfId="2744"/>
    <cellStyle name="1_칼산공사원가계산서_5-11.수량5차(261-38)" xfId="2745"/>
    <cellStyle name="1_칼산공사원가계산서_8-4" xfId="2746"/>
    <cellStyle name="1_칼산공사원가계산서_계약내역서(1회)" xfId="2747"/>
    <cellStyle name="1_칼산공사원가계산서_수량(708-58)" xfId="2748"/>
    <cellStyle name="1_폐기물" xfId="2749"/>
    <cellStyle name="1_폐기물집계" xfId="2750"/>
    <cellStyle name="1_표지" xfId="2751"/>
    <cellStyle name="1_표지-공정표" xfId="2752"/>
    <cellStyle name="1_학교-철거시설물집계" xfId="2753"/>
    <cellStyle name="1_한강성심(견적)건축+설비(최종)" xfId="2754"/>
    <cellStyle name="1_한강성심기계설비" xfId="2755"/>
    <cellStyle name="1_현충묘지-수량산출서" xfId="2756"/>
    <cellStyle name="1_현충묘지-수량산출서_표지" xfId="2757"/>
    <cellStyle name="1_흥한건설(주)_두창산업폐기물(하도급)" xfId="2758"/>
    <cellStyle name="10" xfId="4322"/>
    <cellStyle name="100" xfId="4323"/>
    <cellStyle name="10공/㎥" xfId="2759"/>
    <cellStyle name="11" xfId="2760"/>
    <cellStyle name="111" xfId="2761"/>
    <cellStyle name="120" xfId="4324"/>
    <cellStyle name="18" xfId="2762"/>
    <cellStyle name="19990216" xfId="2763"/>
    <cellStyle name="¹e" xfId="2764"/>
    <cellStyle name="¹eº" xfId="2765"/>
    <cellStyle name="¹éºðà²" xfId="2766"/>
    <cellStyle name="1월" xfId="4325"/>
    <cellStyle name="2" xfId="2767"/>
    <cellStyle name="2)" xfId="2768"/>
    <cellStyle name="2_laroux" xfId="2769"/>
    <cellStyle name="2_laroux_ATC-YOON1" xfId="2770"/>
    <cellStyle name="2_laroux_ATC-YOON1_표지" xfId="2771"/>
    <cellStyle name="2_laroux_표지" xfId="2772"/>
    <cellStyle name="2_단가조사표" xfId="2773"/>
    <cellStyle name="2_단가조사표_1011소각" xfId="2774"/>
    <cellStyle name="2_단가조사표_1011소각_표지" xfId="2775"/>
    <cellStyle name="2_단가조사표_1113교~1" xfId="2776"/>
    <cellStyle name="2_단가조사표_1113교~1_표지" xfId="2777"/>
    <cellStyle name="2_단가조사표_121내역" xfId="2778"/>
    <cellStyle name="2_단가조사표_121내역_표지" xfId="2779"/>
    <cellStyle name="2_단가조사표_객토량" xfId="2780"/>
    <cellStyle name="2_단가조사표_객토량_표지" xfId="2781"/>
    <cellStyle name="2_단가조사표_교통센~1" xfId="2782"/>
    <cellStyle name="2_단가조사표_교통센~1_표지" xfId="2783"/>
    <cellStyle name="2_단가조사표_교통센터412" xfId="2784"/>
    <cellStyle name="2_단가조사표_교통센터412_표지" xfId="2785"/>
    <cellStyle name="2_단가조사표_교통수" xfId="2786"/>
    <cellStyle name="2_단가조사표_교통수_표지" xfId="2787"/>
    <cellStyle name="2_단가조사표_교통수량산출서" xfId="2788"/>
    <cellStyle name="2_단가조사표_교통수량산출서_표지" xfId="2789"/>
    <cellStyle name="2_단가조사표_구조물대가 (2)" xfId="2790"/>
    <cellStyle name="2_단가조사표_구조물대가 (2)_표지" xfId="2791"/>
    <cellStyle name="2_단가조사표_내역서 (2)" xfId="2792"/>
    <cellStyle name="2_단가조사표_내역서 (2)_표지" xfId="2793"/>
    <cellStyle name="2_단가조사표_대전관저지구" xfId="2794"/>
    <cellStyle name="2_단가조사표_대전관저지구_표지" xfId="2795"/>
    <cellStyle name="2_단가조사표_동측지~1" xfId="2796"/>
    <cellStyle name="2_단가조사표_동측지~1_표지" xfId="2797"/>
    <cellStyle name="2_단가조사표_동측지원422" xfId="2798"/>
    <cellStyle name="2_단가조사표_동측지원422_표지" xfId="2799"/>
    <cellStyle name="2_단가조사표_동측지원512" xfId="2800"/>
    <cellStyle name="2_단가조사표_동측지원512_표지" xfId="2801"/>
    <cellStyle name="2_단가조사표_동측지원524" xfId="2802"/>
    <cellStyle name="2_단가조사표_동측지원524_표지" xfId="2803"/>
    <cellStyle name="2_단가조사표_부대422" xfId="2804"/>
    <cellStyle name="2_단가조사표_부대422_표지" xfId="2805"/>
    <cellStyle name="2_단가조사표_부대시설" xfId="2806"/>
    <cellStyle name="2_단가조사표_부대시설_표지" xfId="2807"/>
    <cellStyle name="2_단가조사표_소각수~1" xfId="2808"/>
    <cellStyle name="2_단가조사표_소각수~1_표지" xfId="2809"/>
    <cellStyle name="2_단가조사표_소각수내역서" xfId="2810"/>
    <cellStyle name="2_단가조사표_소각수내역서_표지" xfId="2811"/>
    <cellStyle name="2_단가조사표_소각수목2" xfId="2812"/>
    <cellStyle name="2_단가조사표_소각수목2_표지" xfId="2813"/>
    <cellStyle name="2_단가조사표_수량산출서 (2)" xfId="2814"/>
    <cellStyle name="2_단가조사표_수량산출서 (2)_표지" xfId="2815"/>
    <cellStyle name="2_단가조사표_엑스포~1" xfId="2816"/>
    <cellStyle name="2_단가조사표_엑스포~1_표지" xfId="2817"/>
    <cellStyle name="2_단가조사표_엑스포한빛1" xfId="2818"/>
    <cellStyle name="2_단가조사표_엑스포한빛1_표지" xfId="2819"/>
    <cellStyle name="2_단가조사표_여객터미널331" xfId="2820"/>
    <cellStyle name="2_단가조사표_여객터미널331_표지" xfId="2821"/>
    <cellStyle name="2_단가조사표_여객터미널513" xfId="2822"/>
    <cellStyle name="2_단가조사표_여객터미널513_표지" xfId="2823"/>
    <cellStyle name="2_단가조사표_여객터미널629" xfId="2824"/>
    <cellStyle name="2_단가조사표_여객터미널629_표지" xfId="2825"/>
    <cellStyle name="2_단가조사표_외곽도로616" xfId="2826"/>
    <cellStyle name="2_단가조사표_외곽도로616_표지" xfId="2827"/>
    <cellStyle name="2_단가조사표_원가계~1" xfId="2828"/>
    <cellStyle name="2_단가조사표_원가계~1_표지" xfId="2829"/>
    <cellStyle name="2_단가조사표_유기질" xfId="2830"/>
    <cellStyle name="2_단가조사표_유기질_표지" xfId="2831"/>
    <cellStyle name="2_단가조사표_자재조서 (2)" xfId="2832"/>
    <cellStyle name="2_단가조사표_자재조서 (2)_표지" xfId="2833"/>
    <cellStyle name="2_단가조사표_총괄내역" xfId="2834"/>
    <cellStyle name="2_단가조사표_총괄내역 (2)" xfId="2835"/>
    <cellStyle name="2_단가조사표_총괄내역 (2)_표지" xfId="2836"/>
    <cellStyle name="2_단가조사표_총괄내역_표지" xfId="2837"/>
    <cellStyle name="2_단가조사표_터미널도로403" xfId="2838"/>
    <cellStyle name="2_단가조사표_터미널도로403_표지" xfId="2839"/>
    <cellStyle name="2_단가조사표_터미널도로429" xfId="2840"/>
    <cellStyle name="2_단가조사표_터미널도로429_표지" xfId="2841"/>
    <cellStyle name="2_단가조사표_포장일위" xfId="2842"/>
    <cellStyle name="2_단가조사표_포장일위_표지" xfId="2843"/>
    <cellStyle name="2_단가조사표_표지" xfId="2844"/>
    <cellStyle name="2_표지" xfId="2845"/>
    <cellStyle name="20% - 강조색1" xfId="2846" builtinId="30" customBuiltin="1"/>
    <cellStyle name="20% - 강조색2" xfId="2847" builtinId="34" customBuiltin="1"/>
    <cellStyle name="20% - 강조색3" xfId="2848" builtinId="38" customBuiltin="1"/>
    <cellStyle name="20% - 강조색4" xfId="2849" builtinId="42" customBuiltin="1"/>
    <cellStyle name="20% - 강조색5" xfId="2850" builtinId="46" customBuiltin="1"/>
    <cellStyle name="20% - 강조색6" xfId="2851" builtinId="50" customBuiltin="1"/>
    <cellStyle name="2자리" xfId="2852"/>
    <cellStyle name="³¯Â¥" xfId="2853"/>
    <cellStyle name="40% - 강조색1" xfId="2854" builtinId="31" customBuiltin="1"/>
    <cellStyle name="40% - 강조색2" xfId="2855" builtinId="35" customBuiltin="1"/>
    <cellStyle name="40% - 강조색3" xfId="2856" builtinId="39" customBuiltin="1"/>
    <cellStyle name="40% - 강조색4" xfId="2857" builtinId="43" customBuiltin="1"/>
    <cellStyle name="40% - 강조색5" xfId="2858" builtinId="47" customBuiltin="1"/>
    <cellStyle name="40% - 강조색6" xfId="2859" builtinId="51" customBuiltin="1"/>
    <cellStyle name="60" xfId="2860"/>
    <cellStyle name="60% - 강조색1" xfId="2861" builtinId="32" customBuiltin="1"/>
    <cellStyle name="60% - 강조색2" xfId="2862" builtinId="36" customBuiltin="1"/>
    <cellStyle name="60% - 강조색3" xfId="2863" builtinId="40" customBuiltin="1"/>
    <cellStyle name="60% - 강조색4" xfId="2864" builtinId="44" customBuiltin="1"/>
    <cellStyle name="60% - 강조색5" xfId="2865" builtinId="48" customBuiltin="1"/>
    <cellStyle name="60% - 강조색6" xfId="2866" builtinId="52" customBuiltin="1"/>
    <cellStyle name="_x0014_7." xfId="2867"/>
    <cellStyle name="90" xfId="2868"/>
    <cellStyle name="A" xfId="2869"/>
    <cellStyle name="a [0]_mud plant bolted" xfId="2870"/>
    <cellStyle name="Ā _x0010_က랐_xdc01_땯_x0001_" xfId="2871"/>
    <cellStyle name="A_도로" xfId="2872"/>
    <cellStyle name="A_부대초안" xfId="2873"/>
    <cellStyle name="A_부대초안_견적의뢰" xfId="2874"/>
    <cellStyle name="A_부대초안_김포투찰" xfId="2875"/>
    <cellStyle name="A_부대초안_김포투찰_견적의뢰" xfId="2876"/>
    <cellStyle name="A_토목내역서" xfId="2877"/>
    <cellStyle name="A_토목내역서_도로" xfId="2878"/>
    <cellStyle name="A_토목내역서_부대초안" xfId="2879"/>
    <cellStyle name="A_토목내역서_부대초안_견적의뢰" xfId="2880"/>
    <cellStyle name="A_토목내역서_부대초안_김포투찰" xfId="2881"/>
    <cellStyle name="A_토목내역서_부대초안_김포투찰_견적의뢰" xfId="2882"/>
    <cellStyle name="A¡§¡ⓒ¡E¡þ¡EO [0]_¡§uc¡§oA " xfId="2883"/>
    <cellStyle name="A¡§¡ⓒ¡E¡þ¡EO_¡§uc¡§oA " xfId="2884"/>
    <cellStyle name="A¨­￠￢￠O [0]_¡Æu￠￢RBS('98) " xfId="2885"/>
    <cellStyle name="A¨­¢¬¢Ò [0]_¨úc¨öA " xfId="2886"/>
    <cellStyle name="A¨­￠￢￠O [0]_￠￥U¡Æe¨￢¡Æ ¡¾￠￢Aa¨uE" xfId="2887"/>
    <cellStyle name="A¨­¢¬¢Ò [0]_4PART " xfId="2888"/>
    <cellStyle name="A¨­￠￢￠O [0]_A|A￠O1¨￢I1¡Æu CoEⓒ÷ " xfId="2889"/>
    <cellStyle name="A¨­¢¬¢Ò [0]_C¡Æ¢¬n¨¬¡Æ " xfId="2890"/>
    <cellStyle name="A¨­￠￢￠O [0]_ⓒoⓒ¡A¨o¨￢R " xfId="2891"/>
    <cellStyle name="A¨­¢¬¢Ò [0]_INQUIRY ¢¯¥ì¨ú¡ÀA©¬A©ª " xfId="2892"/>
    <cellStyle name="A¨­￠￢￠O_¡Æu￠￢RC¡¿￠￢n_¨u¡AA¨u¨￢¡Æ " xfId="2893"/>
    <cellStyle name="A¨­¢¬¢Ò_¨úc¨öA " xfId="2894"/>
    <cellStyle name="A¨­￠￢￠O_￠￥U¡Æe¨￢¡Æ ¡¾￠￢Aa¨uE" xfId="2895"/>
    <cellStyle name="A¨­¢¬¢Ò_95©øaAN¡Æy¨ùo¡¤R " xfId="2896"/>
    <cellStyle name="A¨­￠￢￠O_A|A￠O1¨￢I1¡Æu CoEⓒ÷ " xfId="2897"/>
    <cellStyle name="A¨­¢¬¢Ò_C¡Æ¢¬n¨¬¡Æ " xfId="2898"/>
    <cellStyle name="A¨­￠￢￠O_ⓒoⓒ¡A¨o¨￢R " xfId="2899"/>
    <cellStyle name="A¨­¢¬¢Ò_INQUIRY ¢¯¥ì¨ú¡ÀA©¬A©ª " xfId="2900"/>
    <cellStyle name="AA" xfId="2901"/>
    <cellStyle name="Aⓒ" xfId="2902"/>
    <cellStyle name="Aⓒ­￠￢￠" xfId="2903"/>
    <cellStyle name="Actual Date" xfId="4326"/>
    <cellStyle name="Ae" xfId="2904"/>
    <cellStyle name="Åëè­" xfId="2905"/>
    <cellStyle name="Aee­ " xfId="2906"/>
    <cellStyle name="Aee­  2" xfId="2907"/>
    <cellStyle name="Aee­ [" xfId="2908"/>
    <cellStyle name="Åëè­ [0]" xfId="2909"/>
    <cellStyle name="AeE­ [0]_ 2ÆAAþº° " xfId="2910"/>
    <cellStyle name="ÅëÈ­ [0]_¸ðÇü¸·" xfId="4327"/>
    <cellStyle name="AeE­ [0]_¿­¸° INT" xfId="4328"/>
    <cellStyle name="ÅëÈ­ [0]_»óºÎ¼ö·®Áý°è " xfId="2911"/>
    <cellStyle name="AeE­ [0]_¼oAI¼º " xfId="2912"/>
    <cellStyle name="ÅëÈ­ [0]_¾÷Á¾º° " xfId="2913"/>
    <cellStyle name="AeE­ [0]_¾c½A " xfId="2914"/>
    <cellStyle name="ÅëÈ­ [0]_¹æÀ½º® " xfId="2915"/>
    <cellStyle name="AeE­ [0]_4PART " xfId="2916"/>
    <cellStyle name="ÅëÈ­ [0]_Á¦Á¶1ºÎ1°ú ÇöÈ² " xfId="2917"/>
    <cellStyle name="AeE­ [0]_A¾CO½A¼³ " xfId="2918"/>
    <cellStyle name="ÅëÈ­ [0]_Á¾ÇÕ½Å¼³ " xfId="2919"/>
    <cellStyle name="AeE­ [0]_A¾COA¶°AºÐ " xfId="2920"/>
    <cellStyle name="ÅëÈ­ [0]_Á¾ÇÕÃ¶°ÅºÐ " xfId="2921"/>
    <cellStyle name="AeE­ [0]_AMT " xfId="2922"/>
    <cellStyle name="ÅëÈ­ [0]_FINAL(¿øº») " xfId="2923"/>
    <cellStyle name="AeE­ [0]_INQUIRY ¿μ¾÷AßAø " xfId="2924"/>
    <cellStyle name="ÅëÈ­ [0]_laroux" xfId="4329"/>
    <cellStyle name="AeE­ [0]_º≫¼± ±æ¾i±uºI ¼o·R Ay°eC￥ " xfId="2925"/>
    <cellStyle name="ÅëÈ­ [0]_ºÙÀÓ2-1 " xfId="2926"/>
    <cellStyle name="Aee­ _`06 교통신호기 설치공사 설계내역서-원인자용" xfId="4330"/>
    <cellStyle name="AeE­_ 2ÆAAþº° " xfId="2927"/>
    <cellStyle name="ÅëÈ­_¸ðÇü¸·" xfId="4331"/>
    <cellStyle name="AeE­_¿­¸° INT" xfId="4332"/>
    <cellStyle name="ÅëÈ­_»óºÎ¼ö·®Áý°è " xfId="4333"/>
    <cellStyle name="AeE­_¼oAI¼º " xfId="2928"/>
    <cellStyle name="ÅëÈ­_¹æÀ½º® " xfId="2929"/>
    <cellStyle name="AeE­_4PART " xfId="2930"/>
    <cellStyle name="ÅëÈ­_Á¦Á¶1ºÎ1°ú ÇöÈ² " xfId="2931"/>
    <cellStyle name="AeE­_A¾CO½A¼³ " xfId="2932"/>
    <cellStyle name="ÅëÈ­_Á¾ÇÕ½Å¼³ " xfId="2933"/>
    <cellStyle name="AeE­_A¾COA¶°AºÐ " xfId="2934"/>
    <cellStyle name="ÅëÈ­_Á¾ÇÕÃ¶°ÅºÐ " xfId="2935"/>
    <cellStyle name="AeE­_AMT " xfId="2936"/>
    <cellStyle name="ÅëÈ­_FINAL(¿øº») " xfId="2937"/>
    <cellStyle name="AeE­_INQUIRY ¿μ¾÷AßAø " xfId="2938"/>
    <cellStyle name="ÅëÈ­_laroux" xfId="4334"/>
    <cellStyle name="AeE­_º≫¼± ±æ¾i±uºI ¼o·R Ay°eC￥ " xfId="2939"/>
    <cellStyle name="ÅëÈ­_ºÙÀÓ2-1 " xfId="2940"/>
    <cellStyle name="Aee¡" xfId="2941"/>
    <cellStyle name="AeE¡© [0]_¨úc¨öA " xfId="2942"/>
    <cellStyle name="AeE¡©_¨úc¨öA " xfId="2943"/>
    <cellStyle name="Aee¡ⓒ " xfId="2944"/>
    <cellStyle name="AeE¡ⓒ [0]_¡Æu￠￢RC¡¿￠￢n_¨u¡AA¨u¨￢¡Æ " xfId="2945"/>
    <cellStyle name="Aee¡ⓒ _설계내역서(한강)10.21" xfId="2946"/>
    <cellStyle name="AeE¡ⓒ_¡Æu￠￢RC¡¿￠￢n_¨u¡AA¨u¨￢¡Æ " xfId="2947"/>
    <cellStyle name="AeE￠R¨I [0]_¡§uc¡§oA " xfId="2948"/>
    <cellStyle name="AeE￠R¨I_¡§uc¡§oA " xfId="2949"/>
    <cellStyle name="ÆÛ¼¾Æ®" xfId="2950"/>
    <cellStyle name="ALIGNMENT" xfId="2951"/>
    <cellStyle name="Aþ" xfId="2952"/>
    <cellStyle name="Aþ¸" xfId="2953"/>
    <cellStyle name="Äþ¸¶" xfId="2954"/>
    <cellStyle name="Aþ¸¶ [" xfId="2955"/>
    <cellStyle name="Äþ¸¶ [0]" xfId="2956"/>
    <cellStyle name="AÞ¸¶ [0]_ 2ÆAAþº° " xfId="2957"/>
    <cellStyle name="ÄÞ¸¶ [0]_¸ðÇü¸·" xfId="4335"/>
    <cellStyle name="AÞ¸¶ [0]_¿­¸° INT" xfId="4336"/>
    <cellStyle name="ÄÞ¸¶ [0]_»óºÎ¼ö·®Áý°è " xfId="2958"/>
    <cellStyle name="AÞ¸¶ [0]_¼oAI¼º " xfId="2959"/>
    <cellStyle name="ÄÞ¸¶ [0]_¾÷Á¾º° " xfId="2960"/>
    <cellStyle name="AÞ¸¶ [0]_¾c½A " xfId="2961"/>
    <cellStyle name="ÄÞ¸¶ [0]_¹æÀ½º® " xfId="2962"/>
    <cellStyle name="AÞ¸¶ [0]_4PART " xfId="2963"/>
    <cellStyle name="ÄÞ¸¶ [0]_Á¦Á¶1ºÎ1°ú ÇöÈ² " xfId="2964"/>
    <cellStyle name="AÞ¸¶ [0]_A¾CO½A¼³ " xfId="2965"/>
    <cellStyle name="ÄÞ¸¶ [0]_Á¾ÇÕ½Å¼³ " xfId="2966"/>
    <cellStyle name="AÞ¸¶ [0]_A¾COA¶°AºÐ " xfId="2967"/>
    <cellStyle name="ÄÞ¸¶ [0]_Á¾ÇÕÃ¶°ÅºÐ " xfId="2968"/>
    <cellStyle name="AÞ¸¶ [0]_AN°y(1.25) " xfId="2969"/>
    <cellStyle name="ÄÞ¸¶ [0]_FINAL(¿øº») " xfId="2970"/>
    <cellStyle name="AÞ¸¶ [0]_INQUIRY ¿μ¾÷AßAø " xfId="2971"/>
    <cellStyle name="ÄÞ¸¶ [0]_laroux" xfId="4337"/>
    <cellStyle name="AÞ¸¶ [0]_laroux_도담차량공작실설계서" xfId="4338"/>
    <cellStyle name="ÄÞ¸¶ [0]_laroux_도담차량공작실설계서" xfId="4339"/>
    <cellStyle name="AÞ¸¶ [0]_laroux_도담차량공작실신설공사" xfId="4340"/>
    <cellStyle name="ÄÞ¸¶ [0]_laroux_도담차량공작실신설공사" xfId="4341"/>
    <cellStyle name="AÞ¸¶ [0]_laroux_상장가도교설계서" xfId="4342"/>
    <cellStyle name="ÄÞ¸¶ [0]_laroux_상장가도교수량산출" xfId="4343"/>
    <cellStyle name="AÞ¸¶ [0]_º≫¼± ±æ¾i±uºI ¼o·R Ay°eC￥ " xfId="2972"/>
    <cellStyle name="Äþ¸¶ [0]_표지" xfId="2973"/>
    <cellStyle name="AÞ¸¶_ 2ÆAAþº° " xfId="2974"/>
    <cellStyle name="ÄÞ¸¶_¸ðÇü¸·" xfId="4344"/>
    <cellStyle name="AÞ¸¶_¿­¸° INT" xfId="4345"/>
    <cellStyle name="ÄÞ¸¶_»óºÎ¼ö·®Áý°è " xfId="4346"/>
    <cellStyle name="AÞ¸¶_¼oAI¼º " xfId="2975"/>
    <cellStyle name="ÄÞ¸¶_¾÷Á¾º° " xfId="2976"/>
    <cellStyle name="AÞ¸¶_¾c½A " xfId="2977"/>
    <cellStyle name="ÄÞ¸¶_¹æÀ½º® " xfId="2978"/>
    <cellStyle name="AÞ¸¶_95³aAN°y¼o·R " xfId="2979"/>
    <cellStyle name="ÄÞ¸¶_Á¦Á¶1ºÎ1°ú ÇöÈ² " xfId="2980"/>
    <cellStyle name="AÞ¸¶_A¾CO½A¼³ " xfId="2981"/>
    <cellStyle name="ÄÞ¸¶_Á¾ÇÕ½Å¼³ " xfId="2982"/>
    <cellStyle name="AÞ¸¶_A¾COA¶°AºÐ " xfId="2983"/>
    <cellStyle name="ÄÞ¸¶_Á¾ÇÕÃ¶°ÅºÐ " xfId="2984"/>
    <cellStyle name="AÞ¸¶_AN°y(1.25) " xfId="2985"/>
    <cellStyle name="ÄÞ¸¶_FINAL(¿øº») " xfId="2986"/>
    <cellStyle name="AÞ¸¶_INQUIRY ¿μ¾÷AßAø " xfId="2987"/>
    <cellStyle name="ÄÞ¸¶_laroux" xfId="4347"/>
    <cellStyle name="AÞ¸¶_º≫¼± ±æ¾i±uºI ¼o·R Ay°eC￥ " xfId="2988"/>
    <cellStyle name="Äþ¸¶_표지" xfId="2989"/>
    <cellStyle name="ÀÚ¸®¼ö" xfId="2990"/>
    <cellStyle name="ÀÚ¸®¼ö0" xfId="2991"/>
    <cellStyle name="b?þ?b?þ?b?þ?b?þ?b?þ?b?þ?b?þ?b?þ?b?þ?b?þ?b灌þ?b?þ?&lt;?b?þ?b濬þ?b?þ?b?þ昰_x0018_?þ????_x0008_" xfId="4348"/>
    <cellStyle name="b?þ?b?þ?b?þ?b灌þ?b?þ?&lt;?b?þ?b濬þ?b?þ?b?þ昰_x0018_?þ????_x0008_" xfId="4349"/>
    <cellStyle name="b␌þකb濰þඪb瀠þයb灌þ්b炈þ宐&lt;෢b濈þෲb濬þขb瀐þฒb瀰þ昰_x0018_⋸þ㤕䰀ጤܕ_x0008_" xfId="4350"/>
    <cellStyle name="BA" xfId="4351"/>
    <cellStyle name="body" xfId="4352"/>
    <cellStyle name="b嬜þപb嬼þഺb孬þൊb⍜þ൚b⍼þ൪b⎨þൺb⏜þඊb␌þකb濰þඪb瀠þයb灌þ්b炈þ宐&lt;෢b濈þෲb濬þขb瀐þฒb瀰þ昰_x0018_⋸þ㤕䰀ጤܕ_x0008_" xfId="4353"/>
    <cellStyle name="C" xfId="2992"/>
    <cellStyle name="C_도로" xfId="2993"/>
    <cellStyle name="C_부대초안" xfId="2994"/>
    <cellStyle name="C_부대초안_견적의뢰" xfId="2995"/>
    <cellStyle name="C_부대초안_김포투찰" xfId="2996"/>
    <cellStyle name="C_부대초안_김포투찰_견적의뢰" xfId="2997"/>
    <cellStyle name="C_토목내역서" xfId="2998"/>
    <cellStyle name="C_토목내역서_도로" xfId="2999"/>
    <cellStyle name="C_토목내역서_부대초안" xfId="3000"/>
    <cellStyle name="C_토목내역서_부대초안_견적의뢰" xfId="3001"/>
    <cellStyle name="C_토목내역서_부대초안_김포투찰" xfId="3002"/>
    <cellStyle name="C_토목내역서_부대초안_김포투찰_견적의뢰" xfId="3003"/>
    <cellStyle name="C¡" xfId="3004"/>
    <cellStyle name="C¡ÍA¨ª_  FAB AIA¢´  " xfId="3005"/>
    <cellStyle name="C¡IA¨ª_¡Æ¡IA¡E¨￢n_¡Æ¡IA¡E¨￢n " xfId="3006"/>
    <cellStyle name="C¡ÍA¨ª_¡Æ©øAI OXIDE " xfId="3007"/>
    <cellStyle name="C¡IA¨ª_¡Æu￠￢RBS('98) " xfId="3008"/>
    <cellStyle name="C¡ÍA¨ª_¡íc¨ú¡À¨¬I¨¬¡Æ AN¡Æe " xfId="3009"/>
    <cellStyle name="C¡IA¨ª_¡ioEⓒ÷¡¾a¡¤IAo " xfId="3010"/>
    <cellStyle name="C¡ÍA¨ª_03 " xfId="3011"/>
    <cellStyle name="C¡IA¨ª_12￠?u " xfId="3012"/>
    <cellStyle name="C¡ÍA¨ª_12AO " xfId="3013"/>
    <cellStyle name="C¡IA¨ª_Ac¡Æi¡Æu￠￢R " xfId="3014"/>
    <cellStyle name="C¡ÍA¨ª_C¡ÍAo " xfId="3015"/>
    <cellStyle name="C¡IA¨ª_CD-ROM " xfId="3016"/>
    <cellStyle name="C¡ÍA¨ª_Sheet1_4PART " xfId="3017"/>
    <cellStyle name="C￠RIA¡§¨￡_  FAB AIA¡E￠￥  " xfId="3018"/>
    <cellStyle name="C￥" xfId="3019"/>
    <cellStyle name="Ç¥áø" xfId="3020"/>
    <cellStyle name="C￥AØ_  FAB AIA¤  " xfId="3021"/>
    <cellStyle name="Ç¥ÁØ_(%)ºñ¸ñ±ººÐ·ùÇ¥" xfId="3022"/>
    <cellStyle name="C￥AØ_¸¶≫eCI¼oAIA§ " xfId="3023"/>
    <cellStyle name="Ç¥ÁØ_¸ðÇü¸·" xfId="4354"/>
    <cellStyle name="C￥AØ_¿­¸° INT" xfId="4355"/>
    <cellStyle name="Ç¥ÁØ_¿µ¾÷ÇöÈ² " xfId="3024"/>
    <cellStyle name="C￥AØ_¿μ¾÷CoE² " xfId="3025"/>
    <cellStyle name="Ç¥ÁØ_»ç¾÷ºÎº° ÃÑ°è " xfId="3026"/>
    <cellStyle name="C￥AØ_≫c¾÷ºIº° AN°e " xfId="3027"/>
    <cellStyle name="Ç¥ÁØ_°­´ç (2)" xfId="3028"/>
    <cellStyle name="C￥AØ_°³AI OXIDE " xfId="3029"/>
    <cellStyle name="Ç¥ÁØ_°ü¸®BS('98) " xfId="3030"/>
    <cellStyle name="C￥AØ_03 " xfId="3031"/>
    <cellStyle name="Ç¥ÁØ_0N-HANDLING " xfId="3032"/>
    <cellStyle name="C￥AØ_¼oAI¼º " xfId="3033"/>
    <cellStyle name="Ç¥ÁØ_½ÇÇà¿¹»ê¼­ " xfId="3034"/>
    <cellStyle name="C￥AØ_³e¹≪" xfId="4356"/>
    <cellStyle name="Ç¥ÁØ_5-1±¤°í " xfId="3035"/>
    <cellStyle name="C￥AØ_53AO " xfId="3036"/>
    <cellStyle name="Ç¥ÁØ_95,96 ºñ±³ " xfId="3037"/>
    <cellStyle name="C￥AØ_A¾CO½A¼³ " xfId="3038"/>
    <cellStyle name="Ç¥ÁØ_Á¾ÇÕ½Å¼³ " xfId="3039"/>
    <cellStyle name="C￥AØ_A¾COA¶°AºÐ " xfId="3040"/>
    <cellStyle name="Ç¥ÁØ_Á¾ÇÕÃ¶°ÅºÐ " xfId="3041"/>
    <cellStyle name="C￥AØ_AN°y(1.25) " xfId="3042"/>
    <cellStyle name="Ç¥ÁØ_Áý°èÇ¥(2¿ù) " xfId="3043"/>
    <cellStyle name="C￥AØ_Ay°eC￥(2¿u)  2" xfId="3044"/>
    <cellStyle name="Ç¥ÁØ_CD-ROM " xfId="3045"/>
    <cellStyle name="C￥AØ_CoAo¹yAI °A¾×¿ⓒ½A " xfId="3046"/>
    <cellStyle name="Ç¥ÁØ_ÇöÈ²_¹®Á¦Á¡ " xfId="3047"/>
    <cellStyle name="C￥AØ_E¸AaAO½A " xfId="3048"/>
    <cellStyle name="Ç¥ÁØ_laroux" xfId="4357"/>
    <cellStyle name="C￥AØ_laroux_1_A¾COA¶°AºÐ " xfId="3049"/>
    <cellStyle name="Ç¥ÁØ_laroux_1_Á¾ÇÕÃ¶°ÅºÐ " xfId="3050"/>
    <cellStyle name="C￥AØ_laroux_A¾CO½A¼³ " xfId="3051"/>
    <cellStyle name="Ç¥ÁØ_laroux_Á¾ÇÕ½Å¼³ " xfId="3052"/>
    <cellStyle name="C￥AØ_laroux_A¾COA¶°AºÐ " xfId="3053"/>
    <cellStyle name="Ç¥ÁØ_laroux_Á¾ÇÕÃ¶°ÅºÐ " xfId="3054"/>
    <cellStyle name="Calc Currency (0)" xfId="3055"/>
    <cellStyle name="category" xfId="3056"/>
    <cellStyle name="CIAIÆU¸μAⓒ" xfId="3057"/>
    <cellStyle name="ⓒo" xfId="3058"/>
    <cellStyle name="ÇÕ»ê" xfId="3059"/>
    <cellStyle name="ⓒoe" xfId="3060"/>
    <cellStyle name="Column Headings" xfId="4358"/>
    <cellStyle name="Column_Title" xfId="3061"/>
    <cellStyle name="Comma" xfId="3062"/>
    <cellStyle name="Comma [0]" xfId="3063"/>
    <cellStyle name="Comma [0] 10" xfId="4359"/>
    <cellStyle name="Comma [0] 11" xfId="4360"/>
    <cellStyle name="Comma [0] 12" xfId="4361"/>
    <cellStyle name="Comma [0] 13" xfId="4362"/>
    <cellStyle name="Comma [0] 14" xfId="4363"/>
    <cellStyle name="Comma [0] 15" xfId="4364"/>
    <cellStyle name="Comma [0] 16" xfId="4365"/>
    <cellStyle name="Comma [0] 2" xfId="3064"/>
    <cellStyle name="Comma [0] 3" xfId="4366"/>
    <cellStyle name="Comma [0] 4" xfId="4367"/>
    <cellStyle name="Comma [0] 5" xfId="4368"/>
    <cellStyle name="Comma [0] 6" xfId="4369"/>
    <cellStyle name="Comma [0] 7" xfId="4370"/>
    <cellStyle name="Comma [0] 8" xfId="4371"/>
    <cellStyle name="Comma [0] 9" xfId="4372"/>
    <cellStyle name="Comma [0]_ SG&amp;A Bridge " xfId="4373"/>
    <cellStyle name="Comma 2" xfId="3065"/>
    <cellStyle name="Comma 3" xfId="3066"/>
    <cellStyle name="Comma 4" xfId="3067"/>
    <cellStyle name="comma zerodec" xfId="3068"/>
    <cellStyle name="comma zerodec 10" xfId="4374"/>
    <cellStyle name="comma zerodec 11" xfId="4375"/>
    <cellStyle name="comma zerodec 12" xfId="4376"/>
    <cellStyle name="comma zerodec 13" xfId="4377"/>
    <cellStyle name="comma zerodec 14" xfId="4378"/>
    <cellStyle name="comma zerodec 15" xfId="4379"/>
    <cellStyle name="comma zerodec 16" xfId="4380"/>
    <cellStyle name="comma zerodec 2" xfId="4381"/>
    <cellStyle name="comma zerodec 3" xfId="4382"/>
    <cellStyle name="comma zerodec 4" xfId="4383"/>
    <cellStyle name="comma zerodec 5" xfId="4384"/>
    <cellStyle name="comma zerodec 6" xfId="4385"/>
    <cellStyle name="comma zerodec 7" xfId="4386"/>
    <cellStyle name="comma zerodec 8" xfId="4387"/>
    <cellStyle name="comma zerodec 9" xfId="4388"/>
    <cellStyle name="Comma 스0]_laroux_3_laroux" xfId="3069"/>
    <cellStyle name="Comma_ SG&amp;A Bridge " xfId="3070"/>
    <cellStyle name="Comma0" xfId="3071"/>
    <cellStyle name="Comma0 10" xfId="4389"/>
    <cellStyle name="Comma0 11" xfId="4390"/>
    <cellStyle name="Comma0 12" xfId="4391"/>
    <cellStyle name="Comma0 13" xfId="4392"/>
    <cellStyle name="Comma0 14" xfId="4393"/>
    <cellStyle name="Comma0 15" xfId="4394"/>
    <cellStyle name="Comma0 16" xfId="4395"/>
    <cellStyle name="Comma0 2" xfId="4396"/>
    <cellStyle name="Comma0 3" xfId="4397"/>
    <cellStyle name="Comma0 4" xfId="4398"/>
    <cellStyle name="Comma0 5" xfId="4399"/>
    <cellStyle name="Comma0 6" xfId="4400"/>
    <cellStyle name="Comma0 7" xfId="4401"/>
    <cellStyle name="Comma0 8" xfId="4402"/>
    <cellStyle name="Comma0 9" xfId="4403"/>
    <cellStyle name="Comm뼬_E&amp;ONW2" xfId="3072"/>
    <cellStyle name="Copied" xfId="3073"/>
    <cellStyle name="Curren" xfId="4404"/>
    <cellStyle name="Curren?_x0012_퐀_x0017_?" xfId="3074"/>
    <cellStyle name="Currenby_Cash&amp;DSO Chart" xfId="3075"/>
    <cellStyle name="Currency" xfId="3076"/>
    <cellStyle name="Currency [0]" xfId="3077"/>
    <cellStyle name="Currency [0] 10" xfId="4405"/>
    <cellStyle name="Currency [0] 11" xfId="4406"/>
    <cellStyle name="Currency [0] 12" xfId="4407"/>
    <cellStyle name="Currency [0] 13" xfId="4408"/>
    <cellStyle name="Currency [0] 14" xfId="4409"/>
    <cellStyle name="Currency [0] 15" xfId="4410"/>
    <cellStyle name="Currency [0] 16" xfId="4411"/>
    <cellStyle name="Currency [0] 2" xfId="3078"/>
    <cellStyle name="Currency [0] 3" xfId="4412"/>
    <cellStyle name="Currency [0] 4" xfId="4413"/>
    <cellStyle name="Currency [0] 5" xfId="4414"/>
    <cellStyle name="Currency [0] 6" xfId="4415"/>
    <cellStyle name="Currency [0] 7" xfId="4416"/>
    <cellStyle name="Currency [0] 8" xfId="4417"/>
    <cellStyle name="Currency [0] 9" xfId="4418"/>
    <cellStyle name="Currency [0]_ SG&amp;A Bridge " xfId="4419"/>
    <cellStyle name="Currency [ﺜ]_P&amp;L_laroux" xfId="3079"/>
    <cellStyle name="Currency 10" xfId="4420"/>
    <cellStyle name="Currency 11" xfId="4421"/>
    <cellStyle name="Currency 12" xfId="4422"/>
    <cellStyle name="Currency 13" xfId="4423"/>
    <cellStyle name="Currency 14" xfId="4424"/>
    <cellStyle name="Currency 15" xfId="4425"/>
    <cellStyle name="Currency 16" xfId="4426"/>
    <cellStyle name="Currency 2" xfId="3080"/>
    <cellStyle name="Currency 3" xfId="3081"/>
    <cellStyle name="Currency 4" xfId="3082"/>
    <cellStyle name="Currency 5" xfId="4427"/>
    <cellStyle name="Currency 6" xfId="4428"/>
    <cellStyle name="Currency 7" xfId="4429"/>
    <cellStyle name="Currency 8" xfId="4430"/>
    <cellStyle name="Currency 9" xfId="4431"/>
    <cellStyle name="currency-$" xfId="3083"/>
    <cellStyle name="Currency_ SG&amp;A Bridge " xfId="3084"/>
    <cellStyle name="Currency0" xfId="3085"/>
    <cellStyle name="Currency0 10" xfId="4432"/>
    <cellStyle name="Currency0 11" xfId="4433"/>
    <cellStyle name="Currency0 12" xfId="4434"/>
    <cellStyle name="Currency0 13" xfId="4435"/>
    <cellStyle name="Currency0 14" xfId="4436"/>
    <cellStyle name="Currency0 15" xfId="4437"/>
    <cellStyle name="Currency0 16" xfId="4438"/>
    <cellStyle name="Currency0 2" xfId="4439"/>
    <cellStyle name="Currency0 3" xfId="4440"/>
    <cellStyle name="Currency0 4" xfId="4441"/>
    <cellStyle name="Currency0 5" xfId="4442"/>
    <cellStyle name="Currency0 6" xfId="4443"/>
    <cellStyle name="Currency0 7" xfId="4444"/>
    <cellStyle name="Currency0 8" xfId="4445"/>
    <cellStyle name="Currency0 9" xfId="4446"/>
    <cellStyle name="Currency1" xfId="3086"/>
    <cellStyle name="Currency1 10" xfId="4447"/>
    <cellStyle name="Currency1 11" xfId="4448"/>
    <cellStyle name="Currency1 12" xfId="4449"/>
    <cellStyle name="Currency1 13" xfId="4450"/>
    <cellStyle name="Currency1 14" xfId="4451"/>
    <cellStyle name="Currency1 15" xfId="4452"/>
    <cellStyle name="Currency1 16" xfId="4453"/>
    <cellStyle name="Currency1 17" xfId="4454"/>
    <cellStyle name="Currency1 18" xfId="4455"/>
    <cellStyle name="Currency1 19" xfId="4456"/>
    <cellStyle name="Currency1 2" xfId="3087"/>
    <cellStyle name="Currency1 20" xfId="4457"/>
    <cellStyle name="Currency1 3" xfId="4458"/>
    <cellStyle name="Currency1 4" xfId="4459"/>
    <cellStyle name="Currency1 5" xfId="4460"/>
    <cellStyle name="Currency1 6" xfId="4461"/>
    <cellStyle name="Currency1 7" xfId="4462"/>
    <cellStyle name="Currency1 8" xfId="4463"/>
    <cellStyle name="Currency1 9" xfId="4464"/>
    <cellStyle name="Date" xfId="3088"/>
    <cellStyle name="Date 10" xfId="4465"/>
    <cellStyle name="Date 11" xfId="4466"/>
    <cellStyle name="Date 12" xfId="4467"/>
    <cellStyle name="Date 13" xfId="4468"/>
    <cellStyle name="Date 14" xfId="4469"/>
    <cellStyle name="Date 15" xfId="4470"/>
    <cellStyle name="Date 16" xfId="4471"/>
    <cellStyle name="Date 2" xfId="4472"/>
    <cellStyle name="Date 3" xfId="4473"/>
    <cellStyle name="Date 4" xfId="4474"/>
    <cellStyle name="Date 5" xfId="4475"/>
    <cellStyle name="Date 6" xfId="4476"/>
    <cellStyle name="Date 7" xfId="4477"/>
    <cellStyle name="Date 8" xfId="4478"/>
    <cellStyle name="Date 9" xfId="4479"/>
    <cellStyle name="Dezimal [0]_Ausdruck RUND (D)" xfId="4480"/>
    <cellStyle name="Dezimal_Ausdruck RUND (D)" xfId="4481"/>
    <cellStyle name="Dollar (zero dec)" xfId="3089"/>
    <cellStyle name="Dollar (zero dec) 10" xfId="4482"/>
    <cellStyle name="Dollar (zero dec) 11" xfId="4483"/>
    <cellStyle name="Dollar (zero dec) 12" xfId="4484"/>
    <cellStyle name="Dollar (zero dec) 13" xfId="4485"/>
    <cellStyle name="Dollar (zero dec) 14" xfId="4486"/>
    <cellStyle name="Dollar (zero dec) 15" xfId="4487"/>
    <cellStyle name="Dollar (zero dec) 16" xfId="4488"/>
    <cellStyle name="Dollar (zero dec) 2" xfId="4489"/>
    <cellStyle name="Dollar (zero dec) 3" xfId="4490"/>
    <cellStyle name="Dollar (zero dec) 4" xfId="4491"/>
    <cellStyle name="Dollar (zero dec) 5" xfId="4492"/>
    <cellStyle name="Dollar (zero dec) 6" xfId="4493"/>
    <cellStyle name="Dollar (zero dec) 7" xfId="4494"/>
    <cellStyle name="Dollar (zero dec) 8" xfId="4495"/>
    <cellStyle name="Dollar (zero dec) 9" xfId="4496"/>
    <cellStyle name="EA" xfId="3090"/>
    <cellStyle name="È­Æó±âÈ£" xfId="3091"/>
    <cellStyle name="È­Æó±âÈ£0" xfId="3092"/>
    <cellStyle name="Entered" xfId="3093"/>
    <cellStyle name="Euro" xfId="3094"/>
    <cellStyle name="Euro 2" xfId="4497"/>
    <cellStyle name="Euro 3" xfId="4498"/>
    <cellStyle name="Euro 4" xfId="4499"/>
    <cellStyle name="Euro 5" xfId="4500"/>
    <cellStyle name="Euro 6" xfId="4501"/>
    <cellStyle name="Euro 7" xfId="4502"/>
    <cellStyle name="Euro 8" xfId="4503"/>
    <cellStyle name="Euro 9" xfId="4504"/>
    <cellStyle name="F2" xfId="3095"/>
    <cellStyle name="F2 10" xfId="4505"/>
    <cellStyle name="F2 11" xfId="4506"/>
    <cellStyle name="F2 12" xfId="4507"/>
    <cellStyle name="F2 13" xfId="4508"/>
    <cellStyle name="F2 14" xfId="4509"/>
    <cellStyle name="F2 15" xfId="4510"/>
    <cellStyle name="F2 16" xfId="4511"/>
    <cellStyle name="F2 2" xfId="4512"/>
    <cellStyle name="F2 3" xfId="4513"/>
    <cellStyle name="F2 4" xfId="4514"/>
    <cellStyle name="F2 5" xfId="4515"/>
    <cellStyle name="F2 6" xfId="4516"/>
    <cellStyle name="F2 7" xfId="4517"/>
    <cellStyle name="F2 8" xfId="4518"/>
    <cellStyle name="F2 9" xfId="4519"/>
    <cellStyle name="F3" xfId="3096"/>
    <cellStyle name="F3 10" xfId="4520"/>
    <cellStyle name="F3 11" xfId="4521"/>
    <cellStyle name="F3 12" xfId="4522"/>
    <cellStyle name="F3 13" xfId="4523"/>
    <cellStyle name="F3 14" xfId="4524"/>
    <cellStyle name="F3 15" xfId="4525"/>
    <cellStyle name="F3 16" xfId="4526"/>
    <cellStyle name="F3 2" xfId="4527"/>
    <cellStyle name="F3 3" xfId="4528"/>
    <cellStyle name="F3 4" xfId="4529"/>
    <cellStyle name="F3 5" xfId="4530"/>
    <cellStyle name="F3 6" xfId="4531"/>
    <cellStyle name="F3 7" xfId="4532"/>
    <cellStyle name="F3 8" xfId="4533"/>
    <cellStyle name="F3 9" xfId="4534"/>
    <cellStyle name="F4" xfId="3097"/>
    <cellStyle name="F4 10" xfId="4535"/>
    <cellStyle name="F4 11" xfId="4536"/>
    <cellStyle name="F4 12" xfId="4537"/>
    <cellStyle name="F4 13" xfId="4538"/>
    <cellStyle name="F4 14" xfId="4539"/>
    <cellStyle name="F4 15" xfId="4540"/>
    <cellStyle name="F4 16" xfId="4541"/>
    <cellStyle name="F4 2" xfId="4542"/>
    <cellStyle name="F4 3" xfId="4543"/>
    <cellStyle name="F4 4" xfId="4544"/>
    <cellStyle name="F4 5" xfId="4545"/>
    <cellStyle name="F4 6" xfId="4546"/>
    <cellStyle name="F4 7" xfId="4547"/>
    <cellStyle name="F4 8" xfId="4548"/>
    <cellStyle name="F4 9" xfId="4549"/>
    <cellStyle name="F5" xfId="3098"/>
    <cellStyle name="F5 10" xfId="4550"/>
    <cellStyle name="F5 11" xfId="4551"/>
    <cellStyle name="F5 12" xfId="4552"/>
    <cellStyle name="F5 13" xfId="4553"/>
    <cellStyle name="F5 14" xfId="4554"/>
    <cellStyle name="F5 15" xfId="4555"/>
    <cellStyle name="F5 16" xfId="4556"/>
    <cellStyle name="F5 2" xfId="4557"/>
    <cellStyle name="F5 3" xfId="4558"/>
    <cellStyle name="F5 4" xfId="4559"/>
    <cellStyle name="F5 5" xfId="4560"/>
    <cellStyle name="F5 6" xfId="4561"/>
    <cellStyle name="F5 7" xfId="4562"/>
    <cellStyle name="F5 8" xfId="4563"/>
    <cellStyle name="F5 9" xfId="4564"/>
    <cellStyle name="F6" xfId="3099"/>
    <cellStyle name="F6 10" xfId="4565"/>
    <cellStyle name="F6 11" xfId="4566"/>
    <cellStyle name="F6 12" xfId="4567"/>
    <cellStyle name="F6 13" xfId="4568"/>
    <cellStyle name="F6 14" xfId="4569"/>
    <cellStyle name="F6 15" xfId="4570"/>
    <cellStyle name="F6 16" xfId="4571"/>
    <cellStyle name="F6 2" xfId="4572"/>
    <cellStyle name="F6 3" xfId="4573"/>
    <cellStyle name="F6 4" xfId="4574"/>
    <cellStyle name="F6 5" xfId="4575"/>
    <cellStyle name="F6 6" xfId="4576"/>
    <cellStyle name="F6 7" xfId="4577"/>
    <cellStyle name="F6 8" xfId="4578"/>
    <cellStyle name="F6 9" xfId="4579"/>
    <cellStyle name="F7" xfId="3100"/>
    <cellStyle name="F7 10" xfId="4580"/>
    <cellStyle name="F7 11" xfId="4581"/>
    <cellStyle name="F7 12" xfId="4582"/>
    <cellStyle name="F7 13" xfId="4583"/>
    <cellStyle name="F7 14" xfId="4584"/>
    <cellStyle name="F7 15" xfId="4585"/>
    <cellStyle name="F7 16" xfId="4586"/>
    <cellStyle name="F7 2" xfId="4587"/>
    <cellStyle name="F7 3" xfId="4588"/>
    <cellStyle name="F7 4" xfId="4589"/>
    <cellStyle name="F7 5" xfId="4590"/>
    <cellStyle name="F7 6" xfId="4591"/>
    <cellStyle name="F7 7" xfId="4592"/>
    <cellStyle name="F7 8" xfId="4593"/>
    <cellStyle name="F7 9" xfId="4594"/>
    <cellStyle name="F8" xfId="3101"/>
    <cellStyle name="F8 10" xfId="4595"/>
    <cellStyle name="F8 11" xfId="4596"/>
    <cellStyle name="F8 12" xfId="4597"/>
    <cellStyle name="F8 13" xfId="4598"/>
    <cellStyle name="F8 14" xfId="4599"/>
    <cellStyle name="F8 15" xfId="4600"/>
    <cellStyle name="F8 16" xfId="4601"/>
    <cellStyle name="F8 2" xfId="4602"/>
    <cellStyle name="F8 3" xfId="4603"/>
    <cellStyle name="F8 4" xfId="4604"/>
    <cellStyle name="F8 5" xfId="4605"/>
    <cellStyle name="F8 6" xfId="4606"/>
    <cellStyle name="F8 7" xfId="4607"/>
    <cellStyle name="F8 8" xfId="4608"/>
    <cellStyle name="F8 9" xfId="4609"/>
    <cellStyle name="Fixed" xfId="3102"/>
    <cellStyle name="Fixed 10" xfId="4610"/>
    <cellStyle name="Fixed 11" xfId="4611"/>
    <cellStyle name="Fixed 12" xfId="4612"/>
    <cellStyle name="Fixed 13" xfId="4613"/>
    <cellStyle name="Fixed 14" xfId="4614"/>
    <cellStyle name="Fixed 15" xfId="4615"/>
    <cellStyle name="Fixed 16" xfId="4616"/>
    <cellStyle name="Fixed 2" xfId="4617"/>
    <cellStyle name="Fixed 3" xfId="4618"/>
    <cellStyle name="Fixed 4" xfId="4619"/>
    <cellStyle name="Fixed 5" xfId="4620"/>
    <cellStyle name="Fixed 6" xfId="4621"/>
    <cellStyle name="Fixed 7" xfId="4622"/>
    <cellStyle name="Fixed 8" xfId="4623"/>
    <cellStyle name="Fixed 9" xfId="4624"/>
    <cellStyle name="Followed Hyperlink" xfId="3103"/>
    <cellStyle name="Followed Hyperlink 2" xfId="3104"/>
    <cellStyle name="G/표준" xfId="4625"/>
    <cellStyle name="Grey" xfId="3105"/>
    <cellStyle name="Grey 10" xfId="4626"/>
    <cellStyle name="Grey 11" xfId="4627"/>
    <cellStyle name="Grey 12" xfId="4628"/>
    <cellStyle name="Grey 13" xfId="4629"/>
    <cellStyle name="Grey 14" xfId="4630"/>
    <cellStyle name="Grey 15" xfId="4631"/>
    <cellStyle name="Grey 16" xfId="4632"/>
    <cellStyle name="Grey 2" xfId="4633"/>
    <cellStyle name="Grey 3" xfId="4634"/>
    <cellStyle name="Grey 4" xfId="4635"/>
    <cellStyle name="Grey 5" xfId="4636"/>
    <cellStyle name="Grey 6" xfId="4637"/>
    <cellStyle name="Grey 7" xfId="4638"/>
    <cellStyle name="Grey 8" xfId="4639"/>
    <cellStyle name="Grey 9" xfId="4640"/>
    <cellStyle name="GreyOrWhite" xfId="4641"/>
    <cellStyle name="H1" xfId="3106"/>
    <cellStyle name="H2" xfId="3107"/>
    <cellStyle name="head" xfId="4642"/>
    <cellStyle name="head 1" xfId="4643"/>
    <cellStyle name="head 1-1" xfId="4644"/>
    <cellStyle name="HEADER" xfId="3108"/>
    <cellStyle name="Header1" xfId="3109"/>
    <cellStyle name="Header2" xfId="3110"/>
    <cellStyle name="Heading 1" xfId="3111"/>
    <cellStyle name="Heading 1 10" xfId="4645"/>
    <cellStyle name="Heading 1 11" xfId="4646"/>
    <cellStyle name="Heading 1 12" xfId="4647"/>
    <cellStyle name="Heading 1 13" xfId="4648"/>
    <cellStyle name="Heading 1 14" xfId="4649"/>
    <cellStyle name="Heading 1 15" xfId="4650"/>
    <cellStyle name="Heading 1 16" xfId="4651"/>
    <cellStyle name="Heading 1 2" xfId="4652"/>
    <cellStyle name="Heading 1 3" xfId="4653"/>
    <cellStyle name="Heading 1 4" xfId="4654"/>
    <cellStyle name="Heading 1 5" xfId="4655"/>
    <cellStyle name="Heading 1 6" xfId="4656"/>
    <cellStyle name="Heading 1 7" xfId="4657"/>
    <cellStyle name="Heading 1 8" xfId="4658"/>
    <cellStyle name="Heading 1 9" xfId="4659"/>
    <cellStyle name="Heading 2" xfId="3112"/>
    <cellStyle name="Heading 2 10" xfId="4660"/>
    <cellStyle name="Heading 2 11" xfId="4661"/>
    <cellStyle name="Heading 2 12" xfId="4662"/>
    <cellStyle name="Heading 2 13" xfId="4663"/>
    <cellStyle name="Heading 2 14" xfId="4664"/>
    <cellStyle name="Heading 2 15" xfId="4665"/>
    <cellStyle name="Heading 2 16" xfId="4666"/>
    <cellStyle name="Heading 2 2" xfId="4667"/>
    <cellStyle name="Heading 2 3" xfId="4668"/>
    <cellStyle name="Heading 2 4" xfId="4669"/>
    <cellStyle name="Heading 2 5" xfId="4670"/>
    <cellStyle name="Heading 2 6" xfId="4671"/>
    <cellStyle name="Heading 2 7" xfId="4672"/>
    <cellStyle name="Heading 2 8" xfId="4673"/>
    <cellStyle name="Heading 2 9" xfId="4674"/>
    <cellStyle name="Heading1" xfId="3113"/>
    <cellStyle name="Heading1 10" xfId="4675"/>
    <cellStyle name="Heading1 11" xfId="4676"/>
    <cellStyle name="Heading1 12" xfId="4677"/>
    <cellStyle name="Heading1 13" xfId="4678"/>
    <cellStyle name="Heading1 14" xfId="4679"/>
    <cellStyle name="Heading1 15" xfId="4680"/>
    <cellStyle name="Heading1 16" xfId="4681"/>
    <cellStyle name="Heading1 2" xfId="4682"/>
    <cellStyle name="Heading1 3" xfId="4683"/>
    <cellStyle name="Heading1 4" xfId="4684"/>
    <cellStyle name="Heading1 5" xfId="4685"/>
    <cellStyle name="Heading1 6" xfId="4686"/>
    <cellStyle name="Heading1 7" xfId="4687"/>
    <cellStyle name="Heading1 8" xfId="4688"/>
    <cellStyle name="Heading1 9" xfId="4689"/>
    <cellStyle name="Heading2" xfId="3114"/>
    <cellStyle name="Heading2 10" xfId="4690"/>
    <cellStyle name="Heading2 11" xfId="4691"/>
    <cellStyle name="Heading2 12" xfId="4692"/>
    <cellStyle name="Heading2 13" xfId="4693"/>
    <cellStyle name="Heading2 14" xfId="4694"/>
    <cellStyle name="Heading2 15" xfId="4695"/>
    <cellStyle name="Heading2 16" xfId="4696"/>
    <cellStyle name="Heading2 2" xfId="4697"/>
    <cellStyle name="Heading2 3" xfId="4698"/>
    <cellStyle name="Heading2 4" xfId="4699"/>
    <cellStyle name="Heading2 5" xfId="4700"/>
    <cellStyle name="Heading2 6" xfId="4701"/>
    <cellStyle name="Heading2 7" xfId="4702"/>
    <cellStyle name="Heading2 8" xfId="4703"/>
    <cellStyle name="Heading2 9" xfId="4704"/>
    <cellStyle name="Helv8_PFD4.XLS" xfId="3115"/>
    <cellStyle name="HIGHLIGHT" xfId="4705"/>
    <cellStyle name="Hyperlink" xfId="3116"/>
    <cellStyle name="Hyperlink 2" xfId="3117"/>
    <cellStyle name="Hyperlink_NEGS" xfId="4706"/>
    <cellStyle name="Input [yellow]" xfId="3118"/>
    <cellStyle name="Input [yellow] 10" xfId="4707"/>
    <cellStyle name="Input [yellow] 11" xfId="4708"/>
    <cellStyle name="Input [yellow] 12" xfId="4709"/>
    <cellStyle name="Input [yellow] 13" xfId="4710"/>
    <cellStyle name="Input [yellow] 14" xfId="4711"/>
    <cellStyle name="Input [yellow] 15" xfId="4712"/>
    <cellStyle name="Input [yellow] 16" xfId="4713"/>
    <cellStyle name="Input [yellow] 2" xfId="4714"/>
    <cellStyle name="Input [yellow] 3" xfId="4715"/>
    <cellStyle name="Input [yellow] 4" xfId="4716"/>
    <cellStyle name="Input [yellow] 5" xfId="4717"/>
    <cellStyle name="Input [yellow] 6" xfId="4718"/>
    <cellStyle name="Input [yellow] 7" xfId="4719"/>
    <cellStyle name="Input [yellow] 8" xfId="4720"/>
    <cellStyle name="Input [yellow] 9" xfId="4721"/>
    <cellStyle name="kg" xfId="3119"/>
    <cellStyle name="L" xfId="3120"/>
    <cellStyle name="ℓ" xfId="3121"/>
    <cellStyle name="M" xfId="3122"/>
    <cellStyle name="M_표지" xfId="3123"/>
    <cellStyle name="M2" xfId="3124"/>
    <cellStyle name="M3" xfId="3125"/>
    <cellStyle name="Midtitle" xfId="3126"/>
    <cellStyle name="Milliers [0]_399GC10" xfId="3127"/>
    <cellStyle name="Milliers_399GC10" xfId="3128"/>
    <cellStyle name="Model" xfId="3129"/>
    <cellStyle name="Mon?aire [0]_399GC10" xfId="3130"/>
    <cellStyle name="Mon?aire_399GC10" xfId="3131"/>
    <cellStyle name="no dec" xfId="3132"/>
    <cellStyle name="normal" xfId="3133"/>
    <cellStyle name="Normal - Style1" xfId="3134"/>
    <cellStyle name="Normal - Style1 10" xfId="4722"/>
    <cellStyle name="Normal - Style1 11" xfId="4723"/>
    <cellStyle name="Normal - Style1 12" xfId="4724"/>
    <cellStyle name="Normal - Style1 13" xfId="4725"/>
    <cellStyle name="Normal - Style1 14" xfId="4726"/>
    <cellStyle name="Normal - Style1 15" xfId="4727"/>
    <cellStyle name="Normal - Style1 16" xfId="4728"/>
    <cellStyle name="Normal - Style1 2" xfId="4729"/>
    <cellStyle name="Normal - Style1 3" xfId="4730"/>
    <cellStyle name="Normal - Style1 4" xfId="4731"/>
    <cellStyle name="Normal - Style1 5" xfId="4732"/>
    <cellStyle name="Normal - Style1 6" xfId="4733"/>
    <cellStyle name="Normal - Style1 7" xfId="4734"/>
    <cellStyle name="Normal - Style1 8" xfId="4735"/>
    <cellStyle name="Normal - Style1 9" xfId="4736"/>
    <cellStyle name="Normal - Style2" xfId="3135"/>
    <cellStyle name="Normal - Style3" xfId="3136"/>
    <cellStyle name="Normal - Style4" xfId="3137"/>
    <cellStyle name="Normal - Style5" xfId="3138"/>
    <cellStyle name="Normal - Style6" xfId="3139"/>
    <cellStyle name="Normal - Style7" xfId="3140"/>
    <cellStyle name="Normal - Style8" xfId="3141"/>
    <cellStyle name="Normal - 유형1" xfId="3142"/>
    <cellStyle name="Normal_ SG&amp;A Bridge" xfId="3143"/>
    <cellStyle name="Œ…?æ맖?e [0.00]_laroux" xfId="3144"/>
    <cellStyle name="Œ…?æ맖?e_laroux" xfId="3145"/>
    <cellStyle name="oft Excel]_x000d_&#10;Comment=The open=/f lines load custom functions into the Paste Function list._x000d_&#10;Maximized=3_x000d_&#10;AutoFormat=" xfId="3146"/>
    <cellStyle name="oh" xfId="3147"/>
    <cellStyle name="Percent" xfId="3148"/>
    <cellStyle name="Percent [2]" xfId="3149"/>
    <cellStyle name="Percent 10" xfId="4737"/>
    <cellStyle name="Percent 11" xfId="4738"/>
    <cellStyle name="Percent 12" xfId="4739"/>
    <cellStyle name="Percent 13" xfId="4740"/>
    <cellStyle name="Percent 14" xfId="4741"/>
    <cellStyle name="Percent 15" xfId="4742"/>
    <cellStyle name="Percent 16" xfId="4743"/>
    <cellStyle name="Percent 2" xfId="3150"/>
    <cellStyle name="Percent 3" xfId="3151"/>
    <cellStyle name="Percent 4" xfId="3152"/>
    <cellStyle name="Percent 5" xfId="4744"/>
    <cellStyle name="Percent 6" xfId="4745"/>
    <cellStyle name="Percent 7" xfId="4746"/>
    <cellStyle name="Percent 8" xfId="4747"/>
    <cellStyle name="Percent 9" xfId="4748"/>
    <cellStyle name="Percent_(도급내역서)" xfId="3153"/>
    <cellStyle name="RevList" xfId="3154"/>
    <cellStyle name="sh" xfId="3155"/>
    <cellStyle name="ssh" xfId="3156"/>
    <cellStyle name="Standard_A" xfId="4749"/>
    <cellStyle name="subhead" xfId="3157"/>
    <cellStyle name="Subtotal" xfId="3158"/>
    <cellStyle name="testtitle" xfId="3159"/>
    <cellStyle name="þ?b?þ?b?þ?b?þ?b?þ?b?þ?b?þ?b灌þ?b?þ?&lt;?b?þ?b濬þ?b?þ?b?þ昰_x0018_?þ????_x0008_" xfId="4750"/>
    <cellStyle name="þ൚b⍼þ൪b⎨þൺb⏜þඊb␌þකb濰þඪb瀠þයb灌þ්b炈þ宐&lt;෢b濈þෲb濬þขb瀐þฒb瀰þ昰_x0018_⋸þ㤕䰀ጤܕ_x0008_" xfId="4751"/>
    <cellStyle name="Title" xfId="3160"/>
    <cellStyle name="title [1]" xfId="3161"/>
    <cellStyle name="title [2]" xfId="3162"/>
    <cellStyle name="Title 10" xfId="4752"/>
    <cellStyle name="Title 11" xfId="4753"/>
    <cellStyle name="Title 12" xfId="4754"/>
    <cellStyle name="Title 13" xfId="4755"/>
    <cellStyle name="Title 14" xfId="4756"/>
    <cellStyle name="Title 15" xfId="4757"/>
    <cellStyle name="Title 16" xfId="4758"/>
    <cellStyle name="Title 2" xfId="4759"/>
    <cellStyle name="Title 3" xfId="4760"/>
    <cellStyle name="Title 4" xfId="4761"/>
    <cellStyle name="Title 5" xfId="4762"/>
    <cellStyle name="Title 6" xfId="4763"/>
    <cellStyle name="Title 7" xfId="4764"/>
    <cellStyle name="Title 8" xfId="4765"/>
    <cellStyle name="Title 9" xfId="4766"/>
    <cellStyle name="TITLE_공사서류(유오)" xfId="3163"/>
    <cellStyle name="ton" xfId="3164"/>
    <cellStyle name="Total" xfId="3165"/>
    <cellStyle name="Total 10" xfId="4767"/>
    <cellStyle name="Total 11" xfId="4768"/>
    <cellStyle name="Total 12" xfId="4769"/>
    <cellStyle name="Total 13" xfId="4770"/>
    <cellStyle name="Total 14" xfId="4771"/>
    <cellStyle name="Total 15" xfId="4772"/>
    <cellStyle name="Total 16" xfId="4773"/>
    <cellStyle name="Total 2" xfId="4774"/>
    <cellStyle name="Total 3" xfId="4775"/>
    <cellStyle name="Total 4" xfId="4776"/>
    <cellStyle name="Total 5" xfId="4777"/>
    <cellStyle name="Total 6" xfId="4778"/>
    <cellStyle name="Total 7" xfId="4779"/>
    <cellStyle name="Total 8" xfId="4780"/>
    <cellStyle name="Total 9" xfId="4781"/>
    <cellStyle name="UM" xfId="3166"/>
    <cellStyle name="Unprot" xfId="4782"/>
    <cellStyle name="Unprot$" xfId="4783"/>
    <cellStyle name="Unprotect" xfId="4784"/>
    <cellStyle name="W?rung [0]_Ausdruck RUND (D)" xfId="4785"/>
    <cellStyle name="W?rung_Ausdruck RUND (D)" xfId="4786"/>
    <cellStyle name="Yellow" xfId="4787"/>
    <cellStyle name="μU¿¡ ¿A´A CIAIÆU¸μAⓒ" xfId="4788"/>
    <cellStyle name="|?ドE" xfId="3167"/>
    <cellStyle name="" xfId="4789"/>
    <cellStyle name="가운데" xfId="3168"/>
    <cellStyle name="강조색1" xfId="3169" builtinId="29" customBuiltin="1"/>
    <cellStyle name="강조색2" xfId="3170" builtinId="33" customBuiltin="1"/>
    <cellStyle name="강조색3" xfId="3171" builtinId="37" customBuiltin="1"/>
    <cellStyle name="강조색4" xfId="3172" builtinId="41" customBuiltin="1"/>
    <cellStyle name="강조색5" xfId="3173" builtinId="45" customBuiltin="1"/>
    <cellStyle name="강조색6" xfId="3174" builtinId="49" customBuiltin="1"/>
    <cellStyle name="개" xfId="3175"/>
    <cellStyle name="개_02-포장-1" xfId="3176"/>
    <cellStyle name="개_03-신축-수축" xfId="3177"/>
    <cellStyle name="개소" xfId="3178"/>
    <cellStyle name="견적" xfId="3179"/>
    <cellStyle name="경고문" xfId="3180" builtinId="11" customBuiltin="1"/>
    <cellStyle name="계산" xfId="3181" builtinId="22" customBuiltin="1"/>
    <cellStyle name="고정소숫점" xfId="3182"/>
    <cellStyle name="고정소숫점 10" xfId="4790"/>
    <cellStyle name="고정소숫점 11" xfId="4791"/>
    <cellStyle name="고정소숫점 12" xfId="4792"/>
    <cellStyle name="고정소숫점 13" xfId="4793"/>
    <cellStyle name="고정소숫점 14" xfId="4794"/>
    <cellStyle name="고정소숫점 15" xfId="4795"/>
    <cellStyle name="고정소숫점 16" xfId="4796"/>
    <cellStyle name="고정소숫점 2" xfId="4797"/>
    <cellStyle name="고정소숫점 3" xfId="4798"/>
    <cellStyle name="고정소숫점 4" xfId="4799"/>
    <cellStyle name="고정소숫점 5" xfId="4800"/>
    <cellStyle name="고정소숫점 6" xfId="4801"/>
    <cellStyle name="고정소숫점 7" xfId="4802"/>
    <cellStyle name="고정소숫점 8" xfId="4803"/>
    <cellStyle name="고정소숫점 9" xfId="4804"/>
    <cellStyle name="고정출력1" xfId="3183"/>
    <cellStyle name="고정출력1 10" xfId="4805"/>
    <cellStyle name="고정출력1 11" xfId="4806"/>
    <cellStyle name="고정출력1 12" xfId="4807"/>
    <cellStyle name="고정출력1 13" xfId="4808"/>
    <cellStyle name="고정출력1 14" xfId="4809"/>
    <cellStyle name="고정출력1 15" xfId="4810"/>
    <cellStyle name="고정출력1 16" xfId="4811"/>
    <cellStyle name="고정출력1 2" xfId="4812"/>
    <cellStyle name="고정출력1 3" xfId="4813"/>
    <cellStyle name="고정출력1 4" xfId="4814"/>
    <cellStyle name="고정출력1 5" xfId="4815"/>
    <cellStyle name="고정출력1 6" xfId="4816"/>
    <cellStyle name="고정출력1 7" xfId="4817"/>
    <cellStyle name="고정출력1 8" xfId="4818"/>
    <cellStyle name="고정출력1 9" xfId="4819"/>
    <cellStyle name="고정출력2" xfId="3184"/>
    <cellStyle name="고정출력2 10" xfId="4820"/>
    <cellStyle name="고정출력2 11" xfId="4821"/>
    <cellStyle name="고정출력2 12" xfId="4822"/>
    <cellStyle name="고정출력2 13" xfId="4823"/>
    <cellStyle name="고정출력2 14" xfId="4824"/>
    <cellStyle name="고정출력2 15" xfId="4825"/>
    <cellStyle name="고정출력2 16" xfId="4826"/>
    <cellStyle name="고정출력2 2" xfId="4827"/>
    <cellStyle name="고정출력2 3" xfId="4828"/>
    <cellStyle name="고정출력2 4" xfId="4829"/>
    <cellStyle name="고정출력2 5" xfId="4830"/>
    <cellStyle name="고정출력2 6" xfId="4831"/>
    <cellStyle name="고정출력2 7" xfId="4832"/>
    <cellStyle name="고정출력2 8" xfId="4833"/>
    <cellStyle name="고정출력2 9" xfId="4834"/>
    <cellStyle name="공사원가계산서(조경)" xfId="3185"/>
    <cellStyle name="공종" xfId="3186"/>
    <cellStyle name="咬訌裝?INCOM1" xfId="3187"/>
    <cellStyle name="咬訌裝?INCOM10" xfId="3188"/>
    <cellStyle name="咬訌裝?INCOM2" xfId="3189"/>
    <cellStyle name="咬訌裝?INCOM3" xfId="3190"/>
    <cellStyle name="咬訌裝?INCOM4" xfId="3191"/>
    <cellStyle name="咬訌裝?INCOM5" xfId="3192"/>
    <cellStyle name="咬訌裝?INCOM6" xfId="3193"/>
    <cellStyle name="咬訌裝?INCOM7" xfId="3194"/>
    <cellStyle name="咬訌裝?INCOM8" xfId="3195"/>
    <cellStyle name="咬訌裝?INCOM9" xfId="3196"/>
    <cellStyle name="咬訌裝?PRIB11" xfId="3197"/>
    <cellStyle name="그림" xfId="3198"/>
    <cellStyle name="글꼴" xfId="4835"/>
    <cellStyle name="금액" xfId="3199"/>
    <cellStyle name="기계" xfId="3200"/>
    <cellStyle name="기본내역서" xfId="3201"/>
    <cellStyle name="김해전기" xfId="4836"/>
    <cellStyle name="김호(E4전환)" xfId="3202"/>
    <cellStyle name="끼_x0001_?" xfId="3203"/>
    <cellStyle name="나쁨" xfId="3204" builtinId="27" customBuiltin="1"/>
    <cellStyle name="날짜" xfId="3205"/>
    <cellStyle name="날짜 10" xfId="4837"/>
    <cellStyle name="날짜 11" xfId="4838"/>
    <cellStyle name="날짜 12" xfId="4839"/>
    <cellStyle name="날짜 13" xfId="4840"/>
    <cellStyle name="날짜 14" xfId="4841"/>
    <cellStyle name="날짜 15" xfId="4842"/>
    <cellStyle name="날짜 16" xfId="4843"/>
    <cellStyle name="날짜 2" xfId="4844"/>
    <cellStyle name="날짜 3" xfId="4845"/>
    <cellStyle name="날짜 4" xfId="4846"/>
    <cellStyle name="날짜 5" xfId="4847"/>
    <cellStyle name="날짜 6" xfId="4848"/>
    <cellStyle name="날짜 7" xfId="4849"/>
    <cellStyle name="날짜 8" xfId="4850"/>
    <cellStyle name="날짜 9" xfId="4851"/>
    <cellStyle name="내역" xfId="3206"/>
    <cellStyle name="내역서" xfId="3207"/>
    <cellStyle name="네모제목" xfId="3208"/>
    <cellStyle name="단위" xfId="3209"/>
    <cellStyle name="단위(원)" xfId="4852"/>
    <cellStyle name="달러" xfId="3210"/>
    <cellStyle name="달러 10" xfId="4853"/>
    <cellStyle name="달러 11" xfId="4854"/>
    <cellStyle name="달러 12" xfId="4855"/>
    <cellStyle name="달러 13" xfId="4856"/>
    <cellStyle name="달러 14" xfId="4857"/>
    <cellStyle name="달러 15" xfId="4858"/>
    <cellStyle name="달러 16" xfId="4859"/>
    <cellStyle name="달러 2" xfId="4860"/>
    <cellStyle name="달러 3" xfId="4861"/>
    <cellStyle name="달러 4" xfId="4862"/>
    <cellStyle name="달러 5" xfId="4863"/>
    <cellStyle name="달러 6" xfId="4864"/>
    <cellStyle name="달러 7" xfId="4865"/>
    <cellStyle name="달러 8" xfId="4866"/>
    <cellStyle name="달러 9" xfId="4867"/>
    <cellStyle name="'도급대비&quot;표준" xfId="3211"/>
    <cellStyle name="뒤에 오는 하이퍼링크" xfId="3212"/>
    <cellStyle name="똿떓죶Ø괻 [0.00]_NT Server " xfId="3213"/>
    <cellStyle name="똿떓죶Ø괻_NT Server " xfId="3214"/>
    <cellStyle name="똿뗦먛귟 [0.00]_laroux" xfId="3215"/>
    <cellStyle name="똿뗦먛귟_laroux" xfId="3216"/>
    <cellStyle name="마이너스키" xfId="3217"/>
    <cellStyle name="매" xfId="3218"/>
    <cellStyle name="매_02-포장-1" xfId="3219"/>
    <cellStyle name="머리글행" xfId="4868"/>
    <cellStyle name="메모" xfId="3220" builtinId="10" customBuiltin="1"/>
    <cellStyle name="묮뎋 [0.00]_NT Server " xfId="3221"/>
    <cellStyle name="묮뎋_NT Server " xfId="3222"/>
    <cellStyle name="무늬" xfId="3223"/>
    <cellStyle name="믅됞 [0.00]_laroux" xfId="3224"/>
    <cellStyle name="믅됞_laroux" xfId="3225"/>
    <cellStyle name="배분" xfId="3226"/>
    <cellStyle name="배분 10" xfId="4869"/>
    <cellStyle name="배분 11" xfId="4870"/>
    <cellStyle name="배분 12" xfId="4871"/>
    <cellStyle name="배분 13" xfId="4872"/>
    <cellStyle name="배분 14" xfId="4873"/>
    <cellStyle name="배분 15" xfId="4874"/>
    <cellStyle name="배분 16" xfId="4875"/>
    <cellStyle name="배분 2" xfId="4876"/>
    <cellStyle name="배분 3" xfId="4877"/>
    <cellStyle name="배분 4" xfId="4878"/>
    <cellStyle name="배분 5" xfId="4879"/>
    <cellStyle name="배분 6" xfId="4880"/>
    <cellStyle name="배분 7" xfId="4881"/>
    <cellStyle name="배분 8" xfId="4882"/>
    <cellStyle name="배분 9" xfId="4883"/>
    <cellStyle name="백" xfId="3227"/>
    <cellStyle name="백 " xfId="3228"/>
    <cellStyle name="백_(도급내역서)" xfId="3229"/>
    <cellStyle name="백_01-토공_02-배수공" xfId="3230"/>
    <cellStyle name="백_01-토공_02-배수공_토공" xfId="3231"/>
    <cellStyle name="백_02-배수공" xfId="3232"/>
    <cellStyle name="백_02-배수공_02-반중력식옹벽" xfId="3233"/>
    <cellStyle name="백_02-배수공_02-반중력식옹벽_토공" xfId="3234"/>
    <cellStyle name="백_02-배수공_02-배수공" xfId="3235"/>
    <cellStyle name="백_02-배수공_02-배수공_토공" xfId="3236"/>
    <cellStyle name="백_02-배수공_반중력" xfId="3237"/>
    <cellStyle name="백_02-배수공_반중력_토공" xfId="3238"/>
    <cellStyle name="백_02-배수공_토공" xfId="3239"/>
    <cellStyle name="백_04-포장공_02-배수공" xfId="3240"/>
    <cellStyle name="백_04-포장공_02-배수공_토공" xfId="3241"/>
    <cellStyle name="백_06-부대공_02-배수공" xfId="3242"/>
    <cellStyle name="백_06-부대공_02-배수공_토공" xfId="3243"/>
    <cellStyle name="백_3.우수" xfId="4884"/>
    <cellStyle name="백_3.우수_1" xfId="4885"/>
    <cellStyle name="백_3.우수공개략" xfId="4886"/>
    <cellStyle name="백_4.오수" xfId="4887"/>
    <cellStyle name="백_4.오수_5.구조물공" xfId="4888"/>
    <cellStyle name="백_4.오수_6.부대공" xfId="4889"/>
    <cellStyle name="백_4.오수_8.부대공" xfId="4890"/>
    <cellStyle name="백_5.구조물공" xfId="4891"/>
    <cellStyle name="백_6.포장공개략" xfId="4892"/>
    <cellStyle name="백_Book2" xfId="3244"/>
    <cellStyle name="백_계약내역서(건축)" xfId="3245"/>
    <cellStyle name="백_계약내역서(건축)_한강성심(견적)건축+설비(최종)" xfId="3246"/>
    <cellStyle name="백_내역서(묵호)" xfId="3247"/>
    <cellStyle name="백_도로" xfId="3248"/>
    <cellStyle name="백_부대초안" xfId="3249"/>
    <cellStyle name="백_부대초안_견적의뢰" xfId="3250"/>
    <cellStyle name="백_부대초안_김포투찰" xfId="3251"/>
    <cellStyle name="백_부대초안_김포투찰_견적의뢰" xfId="3252"/>
    <cellStyle name="백_설계내역서(한강)10.10" xfId="3253"/>
    <cellStyle name="백_설계내역서(한강)10.21" xfId="3254"/>
    <cellStyle name="백_수량산출서(수정)_01-토공_02-배수공" xfId="3255"/>
    <cellStyle name="백_수량산출서(수정)_01-토공_02-배수공_토공" xfId="3256"/>
    <cellStyle name="백_수량산출서(수정)_02-배수공" xfId="3257"/>
    <cellStyle name="백_수량산출서(수정)_02-배수공_02-반중력식옹벽" xfId="3258"/>
    <cellStyle name="백_수량산출서(수정)_02-배수공_02-반중력식옹벽_토공" xfId="3259"/>
    <cellStyle name="백_수량산출서(수정)_02-배수공_02-배수공" xfId="3260"/>
    <cellStyle name="백_수량산출서(수정)_02-배수공_02-배수공_토공" xfId="3261"/>
    <cellStyle name="백_수량산출서(수정)_02-배수공_반중력" xfId="3262"/>
    <cellStyle name="백_수량산출서(수정)_02-배수공_반중력_토공" xfId="3263"/>
    <cellStyle name="백_수량산출서(수정)_02-배수공_토공" xfId="3264"/>
    <cellStyle name="백_수량산출서(수정)_04-포장공_02-배수공" xfId="3265"/>
    <cellStyle name="백_수량산출서(수정)_04-포장공_02-배수공_토공" xfId="3266"/>
    <cellStyle name="백_수량산출서(수정)_06-부대공_02-배수공" xfId="3267"/>
    <cellStyle name="백_수량산출서(수정)_06-부대공_02-배수공_토공" xfId="3268"/>
    <cellStyle name="백_오수" xfId="4893"/>
    <cellStyle name="백_우수개략1" xfId="4894"/>
    <cellStyle name="백_전기표지" xfId="3269"/>
    <cellStyle name="백_토목내역서" xfId="3270"/>
    <cellStyle name="백_토목내역서_도로" xfId="3271"/>
    <cellStyle name="백_토목내역서_부대초안" xfId="3272"/>
    <cellStyle name="백_토목내역서_부대초안_견적의뢰" xfId="3273"/>
    <cellStyle name="백_토목내역서_부대초안_김포투찰" xfId="3274"/>
    <cellStyle name="백_토목내역서_부대초안_김포투찰_견적의뢰" xfId="3275"/>
    <cellStyle name="백_한강성심(견적)건축+설비(최종)" xfId="3276"/>
    <cellStyle name="백_한강성심기계설비" xfId="3277"/>
    <cellStyle name="백분율" xfId="3278" builtinId="5"/>
    <cellStyle name="백분율 [△1]" xfId="3279"/>
    <cellStyle name="백분율 [△2]" xfId="3280"/>
    <cellStyle name="백분율 [0]" xfId="3281"/>
    <cellStyle name="백분율 [2]" xfId="3282"/>
    <cellStyle name="백분율 10" xfId="4895"/>
    <cellStyle name="백분율 10 2" xfId="4896"/>
    <cellStyle name="백분율 19" xfId="4897"/>
    <cellStyle name="백분율 2" xfId="3283"/>
    <cellStyle name="백분율 2 2" xfId="4898"/>
    <cellStyle name="백분율 2 2 2" xfId="4899"/>
    <cellStyle name="백분율 3" xfId="4900"/>
    <cellStyle name="백분율 3 2" xfId="4901"/>
    <cellStyle name="백분율 4" xfId="4902"/>
    <cellStyle name="백분율［△1］" xfId="3284"/>
    <cellStyle name="백분율［△1］ 10" xfId="4903"/>
    <cellStyle name="백분율［△1］ 11" xfId="4904"/>
    <cellStyle name="백분율［△1］ 12" xfId="4905"/>
    <cellStyle name="백분율［△1］ 13" xfId="4906"/>
    <cellStyle name="백분율［△1］ 14" xfId="4907"/>
    <cellStyle name="백분율［△1］ 15" xfId="4908"/>
    <cellStyle name="백분율［△1］ 16" xfId="4909"/>
    <cellStyle name="백분율［△1］ 2" xfId="4910"/>
    <cellStyle name="백분율［△1］ 3" xfId="4911"/>
    <cellStyle name="백분율［△1］ 4" xfId="4912"/>
    <cellStyle name="백분율［△1］ 5" xfId="4913"/>
    <cellStyle name="백분율［△1］ 6" xfId="4914"/>
    <cellStyle name="백분율［△1］ 7" xfId="4915"/>
    <cellStyle name="백분율［△1］ 8" xfId="4916"/>
    <cellStyle name="백분율［△1］ 9" xfId="4917"/>
    <cellStyle name="백분율［△2］" xfId="3285"/>
    <cellStyle name="백분율［△2］ 10" xfId="4918"/>
    <cellStyle name="백분율［△2］ 11" xfId="4919"/>
    <cellStyle name="백분율［△2］ 12" xfId="4920"/>
    <cellStyle name="백분율［△2］ 13" xfId="4921"/>
    <cellStyle name="백분율［△2］ 14" xfId="4922"/>
    <cellStyle name="백분율［△2］ 15" xfId="4923"/>
    <cellStyle name="백분율［△2］ 16" xfId="4924"/>
    <cellStyle name="백분율［△2］ 2" xfId="4925"/>
    <cellStyle name="백분율［△2］ 3" xfId="4926"/>
    <cellStyle name="백분율［△2］ 4" xfId="4927"/>
    <cellStyle name="백분율［△2］ 5" xfId="4928"/>
    <cellStyle name="백분율［△2］ 6" xfId="4929"/>
    <cellStyle name="백분율［△2］ 7" xfId="4930"/>
    <cellStyle name="백분율［△2］ 8" xfId="4931"/>
    <cellStyle name="백분율［△2］ 9" xfId="4932"/>
    <cellStyle name="벭?_Q1 PRODUCT ACTUAL_4월 (2)" xfId="3286"/>
    <cellStyle name="보통" xfId="3287" builtinId="28" customBuiltin="1"/>
    <cellStyle name="분수" xfId="3288"/>
    <cellStyle name="뷭?" xfId="3289"/>
    <cellStyle name="빨간색" xfId="3290"/>
    <cellStyle name="빨강" xfId="3291"/>
    <cellStyle name="선택영역" xfId="3292"/>
    <cellStyle name="선택영역의 가운데" xfId="3293"/>
    <cellStyle name="선택영역의 가운데로" xfId="3294"/>
    <cellStyle name="선택영역의 가운데로 10" xfId="4933"/>
    <cellStyle name="선택영역의 가운데로 11" xfId="4934"/>
    <cellStyle name="선택영역의 가운데로 12" xfId="4935"/>
    <cellStyle name="선택영역의 가운데로 13" xfId="4936"/>
    <cellStyle name="선택영역의 가운데로 14" xfId="4937"/>
    <cellStyle name="선택영역의 가운데로 15" xfId="4938"/>
    <cellStyle name="선택영역의 가운데로 16" xfId="4939"/>
    <cellStyle name="선택영역의 가운데로 2" xfId="4940"/>
    <cellStyle name="선택영역의 가운데로 3" xfId="4941"/>
    <cellStyle name="선택영역의 가운데로 4" xfId="4942"/>
    <cellStyle name="선택영역의 가운데로 5" xfId="4943"/>
    <cellStyle name="선택영역의 가운데로 6" xfId="4944"/>
    <cellStyle name="선택영역의 가운데로 7" xfId="4945"/>
    <cellStyle name="선택영역의 가운데로 8" xfId="4946"/>
    <cellStyle name="선택영역의 가운데로 9" xfId="4947"/>
    <cellStyle name="선택영영" xfId="3295"/>
    <cellStyle name="설계서" xfId="3296"/>
    <cellStyle name="설계서-내용" xfId="4948"/>
    <cellStyle name="설계서-내용-소수점" xfId="4949"/>
    <cellStyle name="설계서-내용-우" xfId="4950"/>
    <cellStyle name="설계서-내용-좌" xfId="4951"/>
    <cellStyle name="설계서-소제목" xfId="4952"/>
    <cellStyle name="설계서-타이틀" xfId="4953"/>
    <cellStyle name="설계서-항목" xfId="4954"/>
    <cellStyle name="설명 텍스트" xfId="3297" builtinId="53" customBuiltin="1"/>
    <cellStyle name="셀 확인" xfId="3298" builtinId="23" customBuiltin="1"/>
    <cellStyle name="수당" xfId="3299"/>
    <cellStyle name="수당2" xfId="3300"/>
    <cellStyle name="수량" xfId="3301"/>
    <cellStyle name="수량1" xfId="3302"/>
    <cellStyle name="수목명" xfId="3303"/>
    <cellStyle name="수산" xfId="4955"/>
    <cellStyle name="숫자" xfId="3304"/>
    <cellStyle name="숫자(R)" xfId="3305"/>
    <cellStyle name="숫자1" xfId="3306"/>
    <cellStyle name="숫자3" xfId="3307"/>
    <cellStyle name="쉼표 [0]" xfId="3308" builtinId="6"/>
    <cellStyle name="쉼표 [0] 10" xfId="4956"/>
    <cellStyle name="쉼표 [0] 10 2" xfId="4957"/>
    <cellStyle name="쉼표 [0] 10 3" xfId="4958"/>
    <cellStyle name="쉼표 [0] 17" xfId="4959"/>
    <cellStyle name="쉼표 [0] 17 2" xfId="4960"/>
    <cellStyle name="쉼표 [0] 18" xfId="4961"/>
    <cellStyle name="쉼표 [0] 18 2" xfId="4962"/>
    <cellStyle name="쉼표 [0] 2" xfId="3309"/>
    <cellStyle name="쉼표 [0] 2 10" xfId="4963"/>
    <cellStyle name="쉼표 [0] 2 11" xfId="4964"/>
    <cellStyle name="쉼표 [0] 2 12" xfId="4965"/>
    <cellStyle name="쉼표 [0] 2 13" xfId="4966"/>
    <cellStyle name="쉼표 [0] 2 14" xfId="4967"/>
    <cellStyle name="쉼표 [0] 2 15" xfId="4968"/>
    <cellStyle name="쉼표 [0] 2 15 2" xfId="4969"/>
    <cellStyle name="쉼표 [0] 2 16" xfId="4970"/>
    <cellStyle name="쉼표 [0] 2 17" xfId="4971"/>
    <cellStyle name="쉼표 [0] 2 18" xfId="4972"/>
    <cellStyle name="쉼표 [0] 2 19" xfId="4973"/>
    <cellStyle name="쉼표 [0] 2 2" xfId="3310"/>
    <cellStyle name="쉼표 [0] 2 2 2" xfId="4974"/>
    <cellStyle name="쉼표 [0] 2 2 2 2" xfId="4975"/>
    <cellStyle name="쉼표 [0] 2 2 2 8" xfId="4976"/>
    <cellStyle name="쉼표 [0] 2 20" xfId="4977"/>
    <cellStyle name="쉼표 [0] 2 21" xfId="4978"/>
    <cellStyle name="쉼표 [0] 2 22" xfId="4979"/>
    <cellStyle name="쉼표 [0] 2 23" xfId="4980"/>
    <cellStyle name="쉼표 [0] 2 24" xfId="4981"/>
    <cellStyle name="쉼표 [0] 2 25" xfId="4982"/>
    <cellStyle name="쉼표 [0] 2 26" xfId="4983"/>
    <cellStyle name="쉼표 [0] 2 27" xfId="4984"/>
    <cellStyle name="쉼표 [0] 2 28" xfId="4985"/>
    <cellStyle name="쉼표 [0] 2 29" xfId="4986"/>
    <cellStyle name="쉼표 [0] 2 3" xfId="4987"/>
    <cellStyle name="쉼표 [0] 2 3 2" xfId="4988"/>
    <cellStyle name="쉼표 [0] 2 3 6" xfId="4989"/>
    <cellStyle name="쉼표 [0] 2 30" xfId="4990"/>
    <cellStyle name="쉼표 [0] 2 31" xfId="4991"/>
    <cellStyle name="쉼표 [0] 2 32" xfId="4992"/>
    <cellStyle name="쉼표 [0] 2 33" xfId="4993"/>
    <cellStyle name="쉼표 [0] 2 34" xfId="4994"/>
    <cellStyle name="쉼표 [0] 2 35" xfId="4995"/>
    <cellStyle name="쉼표 [0] 2 36" xfId="4996"/>
    <cellStyle name="쉼표 [0] 2 37" xfId="4997"/>
    <cellStyle name="쉼표 [0] 2 38" xfId="4998"/>
    <cellStyle name="쉼표 [0] 2 39" xfId="4999"/>
    <cellStyle name="쉼표 [0] 2 4" xfId="5000"/>
    <cellStyle name="쉼표 [0] 2 40" xfId="5001"/>
    <cellStyle name="쉼표 [0] 2 41" xfId="5002"/>
    <cellStyle name="쉼표 [0] 2 42" xfId="5003"/>
    <cellStyle name="쉼표 [0] 2 43" xfId="5004"/>
    <cellStyle name="쉼표 [0] 2 44" xfId="5005"/>
    <cellStyle name="쉼표 [0] 2 45" xfId="5006"/>
    <cellStyle name="쉼표 [0] 2 46" xfId="5007"/>
    <cellStyle name="쉼표 [0] 2 47" xfId="5008"/>
    <cellStyle name="쉼표 [0] 2 48" xfId="5009"/>
    <cellStyle name="쉼표 [0] 2 49" xfId="5010"/>
    <cellStyle name="쉼표 [0] 2 5" xfId="5011"/>
    <cellStyle name="쉼표 [0] 2 6" xfId="5012"/>
    <cellStyle name="쉼표 [0] 2 7" xfId="5013"/>
    <cellStyle name="쉼표 [0] 2 8" xfId="5014"/>
    <cellStyle name="쉼표 [0] 2 9" xfId="5015"/>
    <cellStyle name="쉼표 [0] 3" xfId="3311"/>
    <cellStyle name="쉼표 [0] 3 2" xfId="3312"/>
    <cellStyle name="쉼표 [0] 3 2 2" xfId="5016"/>
    <cellStyle name="쉼표 [0] 3 3" xfId="5017"/>
    <cellStyle name="쉼표 [0] 3 3 2" xfId="5018"/>
    <cellStyle name="쉼표 [0] 32" xfId="5019"/>
    <cellStyle name="쉼표 [0] 4" xfId="3313"/>
    <cellStyle name="쉼표 [0] 4 2" xfId="5020"/>
    <cellStyle name="쉼표 [0] 4 2 2" xfId="5021"/>
    <cellStyle name="쉼표 [0] 4 2 2 2" xfId="5022"/>
    <cellStyle name="쉼표 [0] 4 2 3" xfId="5023"/>
    <cellStyle name="쉼표 [0] 4 2 6" xfId="5024"/>
    <cellStyle name="쉼표 [0] 4 3" xfId="5025"/>
    <cellStyle name="쉼표 [0] 4 3 2" xfId="5026"/>
    <cellStyle name="쉼표 [0] 4 4" xfId="5027"/>
    <cellStyle name="쉼표 [0] 4 4 2" xfId="5028"/>
    <cellStyle name="쉼표 [0] 4 5" xfId="5029"/>
    <cellStyle name="쉼표 [0] 5" xfId="3596"/>
    <cellStyle name="쉼표 [0] 5 2" xfId="5030"/>
    <cellStyle name="쉼표 [0] 5 2 2" xfId="5031"/>
    <cellStyle name="쉼표 [0] 6" xfId="3314"/>
    <cellStyle name="쉼표 [0] 7" xfId="5032"/>
    <cellStyle name="쉼표 [0] 8" xfId="5033"/>
    <cellStyle name="스타일 1" xfId="3315"/>
    <cellStyle name="스타일 1 10" xfId="5034"/>
    <cellStyle name="스타일 1 11" xfId="5035"/>
    <cellStyle name="스타일 1 12" xfId="5036"/>
    <cellStyle name="스타일 1 13" xfId="5037"/>
    <cellStyle name="스타일 1 14" xfId="5038"/>
    <cellStyle name="스타일 1 15" xfId="5039"/>
    <cellStyle name="스타일 1 16" xfId="5040"/>
    <cellStyle name="스타일 1 2" xfId="5041"/>
    <cellStyle name="스타일 1 3" xfId="5042"/>
    <cellStyle name="스타일 1 4" xfId="5043"/>
    <cellStyle name="스타일 1 5" xfId="5044"/>
    <cellStyle name="스타일 1 6" xfId="5045"/>
    <cellStyle name="스타일 1 7" xfId="5046"/>
    <cellStyle name="스타일 1 8" xfId="5047"/>
    <cellStyle name="스타일 1 9" xfId="5048"/>
    <cellStyle name="스타일 10" xfId="3316"/>
    <cellStyle name="스타일 11" xfId="3317"/>
    <cellStyle name="스타일 12" xfId="3318"/>
    <cellStyle name="스타일 13" xfId="3319"/>
    <cellStyle name="스타일 14" xfId="3320"/>
    <cellStyle name="스타일 2" xfId="3321"/>
    <cellStyle name="스타일 2 10" xfId="5049"/>
    <cellStyle name="스타일 2 11" xfId="5050"/>
    <cellStyle name="스타일 2 12" xfId="5051"/>
    <cellStyle name="스타일 2 13" xfId="5052"/>
    <cellStyle name="스타일 2 14" xfId="5053"/>
    <cellStyle name="스타일 2 15" xfId="5054"/>
    <cellStyle name="스타일 2 16" xfId="5055"/>
    <cellStyle name="스타일 2 2" xfId="5056"/>
    <cellStyle name="스타일 2 3" xfId="5057"/>
    <cellStyle name="스타일 2 4" xfId="5058"/>
    <cellStyle name="스타일 2 5" xfId="5059"/>
    <cellStyle name="스타일 2 6" xfId="5060"/>
    <cellStyle name="스타일 2 7" xfId="5061"/>
    <cellStyle name="스타일 2 8" xfId="5062"/>
    <cellStyle name="스타일 2 9" xfId="5063"/>
    <cellStyle name="스타일 3" xfId="3322"/>
    <cellStyle name="스타일 3 10" xfId="5064"/>
    <cellStyle name="스타일 3 11" xfId="5065"/>
    <cellStyle name="스타일 3 12" xfId="5066"/>
    <cellStyle name="스타일 3 13" xfId="5067"/>
    <cellStyle name="스타일 3 14" xfId="5068"/>
    <cellStyle name="스타일 3 15" xfId="5069"/>
    <cellStyle name="스타일 3 16" xfId="5070"/>
    <cellStyle name="스타일 3 2" xfId="5071"/>
    <cellStyle name="스타일 3 3" xfId="5072"/>
    <cellStyle name="스타일 3 4" xfId="5073"/>
    <cellStyle name="스타일 3 5" xfId="5074"/>
    <cellStyle name="스타일 3 6" xfId="5075"/>
    <cellStyle name="스타일 3 7" xfId="5076"/>
    <cellStyle name="스타일 3 8" xfId="5077"/>
    <cellStyle name="스타일 3 9" xfId="5078"/>
    <cellStyle name="스타일 4" xfId="3323"/>
    <cellStyle name="스타일 4 10" xfId="5079"/>
    <cellStyle name="스타일 4 11" xfId="5080"/>
    <cellStyle name="스타일 4 12" xfId="5081"/>
    <cellStyle name="스타일 4 13" xfId="5082"/>
    <cellStyle name="스타일 4 14" xfId="5083"/>
    <cellStyle name="스타일 4 15" xfId="5084"/>
    <cellStyle name="스타일 4 16" xfId="5085"/>
    <cellStyle name="스타일 4 2" xfId="5086"/>
    <cellStyle name="스타일 4 3" xfId="5087"/>
    <cellStyle name="스타일 4 4" xfId="5088"/>
    <cellStyle name="스타일 4 5" xfId="5089"/>
    <cellStyle name="스타일 4 6" xfId="5090"/>
    <cellStyle name="스타일 4 7" xfId="5091"/>
    <cellStyle name="스타일 4 8" xfId="5092"/>
    <cellStyle name="스타일 4 9" xfId="5093"/>
    <cellStyle name="스타일 5" xfId="3324"/>
    <cellStyle name="스타일 6" xfId="3325"/>
    <cellStyle name="스타일 7" xfId="3326"/>
    <cellStyle name="스타일 8" xfId="3327"/>
    <cellStyle name="스타일 9" xfId="3328"/>
    <cellStyle name="안건회계법인" xfId="3329"/>
    <cellStyle name="연결된 셀" xfId="3330" builtinId="24" customBuiltin="1"/>
    <cellStyle name="열어본 하이퍼링크" xfId="3331"/>
    <cellStyle name="왼" xfId="3332"/>
    <cellStyle name="왼쪽2" xfId="3333"/>
    <cellStyle name="왼쪽5" xfId="3334"/>
    <cellStyle name="요약" xfId="3335" builtinId="25" customBuiltin="1"/>
    <cellStyle name="우괄호_박심배수구조물공" xfId="3336"/>
    <cellStyle name="우측양괄호" xfId="3337"/>
    <cellStyle name="원" xfId="3338"/>
    <cellStyle name="원 10" xfId="5094"/>
    <cellStyle name="원 11" xfId="5095"/>
    <cellStyle name="원 12" xfId="5096"/>
    <cellStyle name="원 13" xfId="5097"/>
    <cellStyle name="원 14" xfId="5098"/>
    <cellStyle name="원 15" xfId="5099"/>
    <cellStyle name="원 16" xfId="5100"/>
    <cellStyle name="원 2" xfId="5101"/>
    <cellStyle name="원 3" xfId="5102"/>
    <cellStyle name="원 4" xfId="5103"/>
    <cellStyle name="원 5" xfId="5104"/>
    <cellStyle name="원 6" xfId="5105"/>
    <cellStyle name="원 7" xfId="5106"/>
    <cellStyle name="원 8" xfId="5107"/>
    <cellStyle name="원 9" xfId="5108"/>
    <cellStyle name="원_0008금감원통합감독검사정보시스템" xfId="5109"/>
    <cellStyle name="원_0009김포공항LED교체공사(광일)" xfId="5110"/>
    <cellStyle name="원_0011KIST소각설비제작설치" xfId="5111"/>
    <cellStyle name="원_0011긴급전화기정산(99년형광일)" xfId="5112"/>
    <cellStyle name="원_0011부산종합경기장전광판" xfId="5113"/>
    <cellStyle name="원_0012문화유적지표석제작설치" xfId="5114"/>
    <cellStyle name="원_0102국제조명신공항분수조명" xfId="5115"/>
    <cellStyle name="원_0103회전식현수막게시대제작설치" xfId="5116"/>
    <cellStyle name="원_0104포항시침출수처리시스템" xfId="5117"/>
    <cellStyle name="원_0105담배자판기개조원가" xfId="5118"/>
    <cellStyle name="원_0106LG인버터냉난방기제작-1" xfId="5119"/>
    <cellStyle name="원_0107광전송장비구매설치" xfId="5120"/>
    <cellStyle name="원_0107도공IBS설비SW부문(참조)" xfId="5121"/>
    <cellStyle name="원_0107문화재복원용목재-8월6일" xfId="5122"/>
    <cellStyle name="원_0107포천영중수배전반(제조,설치)" xfId="5123"/>
    <cellStyle name="원_0108농기반미곡건조기제작설치" xfId="5124"/>
    <cellStyle name="원_0108담배인삼공사영업춘추복" xfId="5125"/>
    <cellStyle name="원_0108한국전기교통-LED교통신호등((원본))" xfId="5126"/>
    <cellStyle name="원_0111해양수산부등명기제작" xfId="5127"/>
    <cellStyle name="원_0111핸디소프트-전자표준문서시스템" xfId="5128"/>
    <cellStyle name="원_0112금감원사무자동화시스템" xfId="5129"/>
    <cellStyle name="원_0112수도권매립지SW원가" xfId="5130"/>
    <cellStyle name="원_0112중고원-HRD종합정보망구축(完)" xfId="5131"/>
    <cellStyle name="원_0201종합예술회관의자제작설치-1" xfId="5132"/>
    <cellStyle name="원_0202마사회근무복" xfId="5133"/>
    <cellStyle name="원_0202부경교재-승강칠판" xfId="5134"/>
    <cellStyle name="원_0204한국석묘납골함-1규격" xfId="5135"/>
    <cellStyle name="원_0206금감원금융정보교환망재구축" xfId="5136"/>
    <cellStyle name="원_0206정통부수납장표기기제작설치" xfId="5137"/>
    <cellStyle name="원_0207담배인삼공사-담요" xfId="5138"/>
    <cellStyle name="원_0208레비텍-다층여과기설계변경" xfId="5139"/>
    <cellStyle name="원_0209이산화염소발생기-설치(50K)" xfId="5140"/>
    <cellStyle name="원_0210현대정보기술-TD이중계" xfId="5141"/>
    <cellStyle name="원_0211조달청-#1대북지원사업정산(1월7일)" xfId="5142"/>
    <cellStyle name="원_0212금감원-법규정보시스템(完)" xfId="5143"/>
    <cellStyle name="원_0301교통방송-CCTV유지보수" xfId="5144"/>
    <cellStyle name="원_0302인천경찰청-무인단속기위탁관리" xfId="5145"/>
    <cellStyle name="원_0302조달청-대북지원2차(안성연)" xfId="5146"/>
    <cellStyle name="원_0302조달청-대북지원2차(최수현)" xfId="5147"/>
    <cellStyle name="원_0302표준문서-쌍용정보통신(신)" xfId="5148"/>
    <cellStyle name="원_0304소프트파워-정부표준전자문서시스템" xfId="5149"/>
    <cellStyle name="원_0304소프트파워-정부표준전자문서시스템(完)" xfId="5150"/>
    <cellStyle name="원_0304철도청-주변환장치-1" xfId="5151"/>
    <cellStyle name="원_0305금감원-금융통계정보시스템구축(完)" xfId="5152"/>
    <cellStyle name="원_0305제낭조합-면범포지" xfId="5153"/>
    <cellStyle name="원_0306제낭공업협동조합-면범포지원단(경비까지)" xfId="5154"/>
    <cellStyle name="원_0307경찰청-무인교통단속표준SW개발용역(完)" xfId="5155"/>
    <cellStyle name="원_0308조달청-#8대북지원사업정산" xfId="5156"/>
    <cellStyle name="원_0309두합크린텍-설치원가" xfId="5157"/>
    <cellStyle name="원_0309조달청-#9대북지원사업정산" xfId="5158"/>
    <cellStyle name="원_0310여주상수도-탈수기(유천ENG)" xfId="5159"/>
    <cellStyle name="원_0311대기해양작업시간" xfId="5160"/>
    <cellStyle name="원_0311대기해양중형등명기" xfId="5161"/>
    <cellStyle name="원_0312국민체육진흥공단-전기부문" xfId="5162"/>
    <cellStyle name="원_0312대기해양-중형등명기제작설치" xfId="5163"/>
    <cellStyle name="원_0312라이준-칼라아스콘4규격" xfId="5164"/>
    <cellStyle name="원_0401집진기프로그램SW개발비산정" xfId="5165"/>
    <cellStyle name="원_2001-06조달청신성-한냉지형" xfId="5166"/>
    <cellStyle name="원_2002-03경찰대학-졸업식" xfId="5167"/>
    <cellStyle name="원_2002-03경찰청-경찰표지장" xfId="5168"/>
    <cellStyle name="원_2002-03반디-가로등(열주형)" xfId="5169"/>
    <cellStyle name="원_2002-03신화전자-감지기" xfId="5170"/>
    <cellStyle name="원_2002-04강원랜드-슬러트머신" xfId="5171"/>
    <cellStyle name="원_2002-04메가컴-외주무대" xfId="5172"/>
    <cellStyle name="원_2002-04엘지애드-무대" xfId="5173"/>
    <cellStyle name="원_2002-05강원랜드-슬러트머신(넥스터)" xfId="5174"/>
    <cellStyle name="원_2002-05경기경찰청-냉온수기공사" xfId="5175"/>
    <cellStyle name="원_2002-05대통령비서실-카페트" xfId="5176"/>
    <cellStyle name="원_2002결과표" xfId="5177"/>
    <cellStyle name="원_2002결과표1" xfId="5178"/>
    <cellStyle name="원_2003-01정일사-표창5종" xfId="5179"/>
    <cellStyle name="원_2004년완성공사원가경비율(변경최종))" xfId="5180"/>
    <cellStyle name="원_2004년완성공사원가경비율(조달청미적용)1" xfId="5181"/>
    <cellStyle name="원_5월부산마사회발주기제작1" xfId="5182"/>
    <cellStyle name="원_Pilot플랜트-계변경" xfId="5183"/>
    <cellStyle name="원_Pilot플랜트이전설치-변경최종" xfId="5184"/>
    <cellStyle name="원_SW(케이비)" xfId="5185"/>
    <cellStyle name="원_가월리배수펌프(04.23)" xfId="3339"/>
    <cellStyle name="원_간지,목차,페이지,표지" xfId="5186"/>
    <cellStyle name="원_간지,목차,페이지,표지(원가별)" xfId="5187"/>
    <cellStyle name="원_경찰청-근무,기동복" xfId="5188"/>
    <cellStyle name="원_계약내역서(건축)" xfId="3340"/>
    <cellStyle name="원_공사일반관리비양식" xfId="5189"/>
    <cellStyle name="원_기초공사" xfId="5190"/>
    <cellStyle name="원_네인텍정보기술-회로카드(수현)" xfId="5191"/>
    <cellStyle name="원_대기해양노무비" xfId="5192"/>
    <cellStyle name="원_대북자재8월분" xfId="5193"/>
    <cellStyle name="원_대북자재8월분-1" xfId="5194"/>
    <cellStyle name="원_동산용사촌수현(원본)" xfId="5195"/>
    <cellStyle name="원_백제군사전시1" xfId="5196"/>
    <cellStyle name="원_설계내역서(한강)10.21" xfId="3341"/>
    <cellStyle name="원_수초제거기(대양기계)" xfId="5197"/>
    <cellStyle name="원_시설용역" xfId="5198"/>
    <cellStyle name="원_신화BS" xfId="5199"/>
    <cellStyle name="원_암전정밀실체현미경(수현)" xfId="5200"/>
    <cellStyle name="원_영산천 하수처리장 시설공사" xfId="5201"/>
    <cellStyle name="원_오리엔탈" xfId="5202"/>
    <cellStyle name="원_원본 - 한국전기교통-개선형신호등 4종" xfId="5203"/>
    <cellStyle name="원_입찰내역서갑지양식" xfId="3342"/>
    <cellStyle name="원_재료비" xfId="5204"/>
    <cellStyle name="원_제경비율모음" xfId="5205"/>
    <cellStyle name="원_제조원가" xfId="5206"/>
    <cellStyle name="원_조달청-B판사천강교제작(최종본)" xfId="5207"/>
    <cellStyle name="원_조달청-대북지원3차(최수현)" xfId="5208"/>
    <cellStyle name="원_조달청-대북지원4차(최수현)" xfId="5209"/>
    <cellStyle name="원_조달청-대북지원5차(최수현)" xfId="5210"/>
    <cellStyle name="원_조달청-대북지원6차(번호)" xfId="5211"/>
    <cellStyle name="원_조달청-대북지원6차(최수현)" xfId="5212"/>
    <cellStyle name="원_조달청-대북지원7차(최수현)" xfId="5213"/>
    <cellStyle name="원_조달청-대북지원8차(최수현)" xfId="5214"/>
    <cellStyle name="원_조달청-대북지원9차(최수현)" xfId="5215"/>
    <cellStyle name="원_중앙선관위(투표,개표)" xfId="5216"/>
    <cellStyle name="원_중앙선관위(투표,개표)-사본" xfId="5217"/>
    <cellStyle name="원_철공가공조립" xfId="5218"/>
    <cellStyle name="원_철도청-조명기구" xfId="5219"/>
    <cellStyle name="원_최종-한국전기교통-개선형신호등 4종(공수조정)" xfId="5220"/>
    <cellStyle name="원_코솔라-제조원가" xfId="5221"/>
    <cellStyle name="원_테마공사새로03" xfId="5222"/>
    <cellStyle name="원_토지공사-간접비" xfId="5223"/>
    <cellStyle name="원_평창증설매립장-설치" xfId="5224"/>
    <cellStyle name="원_한강성심(견적)건축+설비(최종)" xfId="3343"/>
    <cellStyle name="원_한국가스공사필터제조부문" xfId="5225"/>
    <cellStyle name="원_한국도로공사" xfId="5226"/>
    <cellStyle name="원_한전내역서-최종" xfId="5227"/>
    <cellStyle name="원_흥한건설(주)_두창산업폐기물(하도급)" xfId="3344"/>
    <cellStyle name="유1" xfId="3345"/>
    <cellStyle name="유영" xfId="5228"/>
    <cellStyle name="이천칠백이십삼만육천원정" xfId="3346"/>
    <cellStyle name="일반" xfId="3347"/>
    <cellStyle name="일위대가" xfId="3348"/>
    <cellStyle name="입력" xfId="3349" builtinId="20" customBuiltin="1"/>
    <cellStyle name="자리수" xfId="3350"/>
    <cellStyle name="자리수 - 유형1" xfId="3351"/>
    <cellStyle name="자리수 10" xfId="5229"/>
    <cellStyle name="자리수 11" xfId="5230"/>
    <cellStyle name="자리수 12" xfId="5231"/>
    <cellStyle name="자리수 13" xfId="5232"/>
    <cellStyle name="자리수 14" xfId="5233"/>
    <cellStyle name="자리수 15" xfId="5234"/>
    <cellStyle name="자리수 16" xfId="5235"/>
    <cellStyle name="자리수 2" xfId="5236"/>
    <cellStyle name="자리수 3" xfId="5237"/>
    <cellStyle name="자리수 4" xfId="5238"/>
    <cellStyle name="자리수 5" xfId="5239"/>
    <cellStyle name="자리수 6" xfId="5240"/>
    <cellStyle name="자리수 7" xfId="5241"/>
    <cellStyle name="자리수 8" xfId="5242"/>
    <cellStyle name="자리수 9" xfId="5243"/>
    <cellStyle name="자리수_2007년(100%)" xfId="5244"/>
    <cellStyle name="자리수0" xfId="3352"/>
    <cellStyle name="자리수0 10" xfId="5245"/>
    <cellStyle name="자리수0 11" xfId="5246"/>
    <cellStyle name="자리수0 12" xfId="5247"/>
    <cellStyle name="자리수0 13" xfId="5248"/>
    <cellStyle name="자리수0 14" xfId="5249"/>
    <cellStyle name="자리수0 15" xfId="5250"/>
    <cellStyle name="자리수0 16" xfId="5251"/>
    <cellStyle name="자리수0 2" xfId="5252"/>
    <cellStyle name="자리수0 3" xfId="5253"/>
    <cellStyle name="자리수0 4" xfId="5254"/>
    <cellStyle name="자리수0 5" xfId="5255"/>
    <cellStyle name="자리수0 6" xfId="5256"/>
    <cellStyle name="자리수0 7" xfId="5257"/>
    <cellStyle name="자리수0 8" xfId="5258"/>
    <cellStyle name="자리수0 9" xfId="5259"/>
    <cellStyle name="점선" xfId="5260"/>
    <cellStyle name="정비" xfId="3353"/>
    <cellStyle name="제곱" xfId="3354"/>
    <cellStyle name="제목" xfId="3355" builtinId="15" customBuiltin="1"/>
    <cellStyle name="제목 1" xfId="3356" builtinId="16" customBuiltin="1"/>
    <cellStyle name="제목 2" xfId="3357" builtinId="17" customBuiltin="1"/>
    <cellStyle name="제목 3" xfId="3358" builtinId="18" customBuiltin="1"/>
    <cellStyle name="제목 4" xfId="3359" builtinId="19" customBuiltin="1"/>
    <cellStyle name="제목[1 줄]" xfId="5261"/>
    <cellStyle name="제목[2줄 아래]" xfId="5262"/>
    <cellStyle name="제목[2줄 위]" xfId="5263"/>
    <cellStyle name="제목1" xfId="3360"/>
    <cellStyle name="제목2" xfId="3361"/>
    <cellStyle name="좋음" xfId="3362" builtinId="26" customBuiltin="1"/>
    <cellStyle name="좌괄호_박심배수구조물공" xfId="3363"/>
    <cellStyle name="좌측양괄호" xfId="3364"/>
    <cellStyle name="지정되지 않음" xfId="3365"/>
    <cellStyle name="출력" xfId="3366" builtinId="21" customBuiltin="1"/>
    <cellStyle name="코드" xfId="3367"/>
    <cellStyle name="콤" xfId="3368"/>
    <cellStyle name="콤_(도급내역서)" xfId="3369"/>
    <cellStyle name="콤_01-토공_02-배수공" xfId="3370"/>
    <cellStyle name="콤_01-토공_02-배수공_토공" xfId="3371"/>
    <cellStyle name="콤_02-배수공" xfId="3372"/>
    <cellStyle name="콤_02-배수공_02-반중력식옹벽" xfId="3373"/>
    <cellStyle name="콤_02-배수공_02-반중력식옹벽_토공" xfId="3374"/>
    <cellStyle name="콤_02-배수공_02-배수공" xfId="3375"/>
    <cellStyle name="콤_02-배수공_02-배수공_토공" xfId="3376"/>
    <cellStyle name="콤_02-배수공_반중력" xfId="3377"/>
    <cellStyle name="콤_02-배수공_반중력_토공" xfId="3378"/>
    <cellStyle name="콤_02-배수공_토공" xfId="3379"/>
    <cellStyle name="콤_04-포장공_02-배수공" xfId="3380"/>
    <cellStyle name="콤_04-포장공_02-배수공_토공" xfId="3381"/>
    <cellStyle name="콤_06-부대공_02-배수공" xfId="3382"/>
    <cellStyle name="콤_06-부대공_02-배수공_토공" xfId="3383"/>
    <cellStyle name="콤_3.우수" xfId="5264"/>
    <cellStyle name="콤_3.우수_1" xfId="5265"/>
    <cellStyle name="콤_3.우수공개략" xfId="5266"/>
    <cellStyle name="콤_4.오수" xfId="5267"/>
    <cellStyle name="콤_4.오수_5.구조물공" xfId="5268"/>
    <cellStyle name="콤_4.오수_6.부대공" xfId="5269"/>
    <cellStyle name="콤_4.오수_8.부대공" xfId="5270"/>
    <cellStyle name="콤_5.구조물공" xfId="5271"/>
    <cellStyle name="콤_6.포장공개략" xfId="5272"/>
    <cellStyle name="콤_7월기성-(전기21회)" xfId="3384"/>
    <cellStyle name="콤_7월기성-(전기21회)_표지" xfId="3385"/>
    <cellStyle name="콤_8월기성-(전기22회)" xfId="3386"/>
    <cellStyle name="콤_8월기성-(전기22회)_표지" xfId="3387"/>
    <cellStyle name="콤_계약내역서(건축)" xfId="3388"/>
    <cellStyle name="콤_계약내역서(건축)_한강성심(견적)건축+설비(최종)" xfId="3389"/>
    <cellStyle name="콤_도로" xfId="3390"/>
    <cellStyle name="콤_부대초안" xfId="3391"/>
    <cellStyle name="콤_부대초안_견적의뢰" xfId="3392"/>
    <cellStyle name="콤_부대초안_김포투찰" xfId="3393"/>
    <cellStyle name="콤_부대초안_김포투찰_견적의뢰" xfId="3394"/>
    <cellStyle name="콤_설계내역서(한강)10.10" xfId="3395"/>
    <cellStyle name="콤_설계내역서(한강)10.21" xfId="3396"/>
    <cellStyle name="콤_수량산출서(수정)_01-토공_02-배수공" xfId="3397"/>
    <cellStyle name="콤_수량산출서(수정)_01-토공_02-배수공_토공" xfId="3398"/>
    <cellStyle name="콤_수량산출서(수정)_02-배수공" xfId="3399"/>
    <cellStyle name="콤_수량산출서(수정)_02-배수공_02-반중력식옹벽" xfId="3400"/>
    <cellStyle name="콤_수량산출서(수정)_02-배수공_02-반중력식옹벽_토공" xfId="3401"/>
    <cellStyle name="콤_수량산출서(수정)_02-배수공_02-배수공" xfId="3402"/>
    <cellStyle name="콤_수량산출서(수정)_02-배수공_02-배수공_토공" xfId="3403"/>
    <cellStyle name="콤_수량산출서(수정)_02-배수공_반중력" xfId="3404"/>
    <cellStyle name="콤_수량산출서(수정)_02-배수공_반중력_토공" xfId="3405"/>
    <cellStyle name="콤_수량산출서(수정)_02-배수공_토공" xfId="3406"/>
    <cellStyle name="콤_수량산출서(수정)_04-포장공_02-배수공" xfId="3407"/>
    <cellStyle name="콤_수량산출서(수정)_04-포장공_02-배수공_토공" xfId="3408"/>
    <cellStyle name="콤_수량산출서(수정)_06-부대공_02-배수공" xfId="3409"/>
    <cellStyle name="콤_수량산출서(수정)_06-부대공_02-배수공_토공" xfId="3410"/>
    <cellStyle name="콤_오수" xfId="5273"/>
    <cellStyle name="콤_우수개략1" xfId="5274"/>
    <cellStyle name="콤_토목내역서" xfId="3411"/>
    <cellStyle name="콤_토목내역서_도로" xfId="3412"/>
    <cellStyle name="콤_토목내역서_부대초안" xfId="3413"/>
    <cellStyle name="콤_토목내역서_부대초안_견적의뢰" xfId="3414"/>
    <cellStyle name="콤_토목내역서_부대초안_김포투찰" xfId="3415"/>
    <cellStyle name="콤_토목내역서_부대초안_김포투찰_견적의뢰" xfId="3416"/>
    <cellStyle name="콤_한강성심(견적)건축+설비(최종)" xfId="3417"/>
    <cellStyle name="콤_한강성심기계설비" xfId="3418"/>
    <cellStyle name="콤냡?&lt;_x000f_$??: `1_1 " xfId="3419"/>
    <cellStyle name="콤마 [" xfId="3420"/>
    <cellStyle name="콤마 [#]" xfId="3421"/>
    <cellStyle name="콤마 [#] 10" xfId="5275"/>
    <cellStyle name="콤마 [#] 11" xfId="5276"/>
    <cellStyle name="콤마 [#] 12" xfId="5277"/>
    <cellStyle name="콤마 [#] 13" xfId="5278"/>
    <cellStyle name="콤마 [#] 14" xfId="5279"/>
    <cellStyle name="콤마 [#] 15" xfId="5280"/>
    <cellStyle name="콤마 [#] 16" xfId="5281"/>
    <cellStyle name="콤마 [#] 2" xfId="5282"/>
    <cellStyle name="콤마 [#] 3" xfId="5283"/>
    <cellStyle name="콤마 [#] 4" xfId="5284"/>
    <cellStyle name="콤마 [#] 5" xfId="5285"/>
    <cellStyle name="콤마 [#] 6" xfId="5286"/>
    <cellStyle name="콤마 [#] 7" xfId="5287"/>
    <cellStyle name="콤마 [#] 8" xfId="5288"/>
    <cellStyle name="콤마 [#] 9" xfId="5289"/>
    <cellStyle name="콤마 []" xfId="3422"/>
    <cellStyle name="콤마 [0.00]" xfId="3423"/>
    <cellStyle name="콤마 [0]" xfId="3424"/>
    <cellStyle name="콤마 [0]_Book1" xfId="3425"/>
    <cellStyle name="콤마 [0]_기계단가 (2)" xfId="3426"/>
    <cellStyle name="콤마 [0]기기자재비" xfId="3427"/>
    <cellStyle name="콤마 [000]" xfId="5290"/>
    <cellStyle name="콤마 [1]" xfId="3428"/>
    <cellStyle name="콤마 [2]" xfId="3429"/>
    <cellStyle name="콤마 [2] 10" xfId="5291"/>
    <cellStyle name="콤마 [2] 11" xfId="5292"/>
    <cellStyle name="콤마 [2] 12" xfId="5293"/>
    <cellStyle name="콤마 [2] 13" xfId="5294"/>
    <cellStyle name="콤마 [2] 14" xfId="5295"/>
    <cellStyle name="콤마 [2] 15" xfId="5296"/>
    <cellStyle name="콤마 [2] 16" xfId="5297"/>
    <cellStyle name="콤마 [2] 2" xfId="5298"/>
    <cellStyle name="콤마 [2] 3" xfId="5299"/>
    <cellStyle name="콤마 [2] 4" xfId="5300"/>
    <cellStyle name="콤마 [2] 5" xfId="5301"/>
    <cellStyle name="콤마 [2] 6" xfId="5302"/>
    <cellStyle name="콤마 [2] 7" xfId="5303"/>
    <cellStyle name="콤마 [2] 8" xfId="5304"/>
    <cellStyle name="콤마 [2] 9" xfId="5305"/>
    <cellStyle name="콤마 [20]" xfId="5306"/>
    <cellStyle name="콤마 [금액]" xfId="3430"/>
    <cellStyle name="콤마 [소수]" xfId="3431"/>
    <cellStyle name="콤마 [소수] 10" xfId="5307"/>
    <cellStyle name="콤마 [소수] 11" xfId="5308"/>
    <cellStyle name="콤마 [소수] 12" xfId="5309"/>
    <cellStyle name="콤마 [소수] 13" xfId="5310"/>
    <cellStyle name="콤마 [소수] 14" xfId="5311"/>
    <cellStyle name="콤마 [소수] 15" xfId="5312"/>
    <cellStyle name="콤마 [소수] 16" xfId="5313"/>
    <cellStyle name="콤마 [소수] 2" xfId="5314"/>
    <cellStyle name="콤마 [소수] 3" xfId="5315"/>
    <cellStyle name="콤마 [소수] 4" xfId="5316"/>
    <cellStyle name="콤마 [소수] 5" xfId="5317"/>
    <cellStyle name="콤마 [소수] 6" xfId="5318"/>
    <cellStyle name="콤마 [소수] 7" xfId="5319"/>
    <cellStyle name="콤마 [소수] 8" xfId="5320"/>
    <cellStyle name="콤마 [소수] 9" xfId="5321"/>
    <cellStyle name="콤마 [수량]" xfId="3432"/>
    <cellStyle name="콤마 [수량] 10" xfId="5322"/>
    <cellStyle name="콤마 [수량] 11" xfId="5323"/>
    <cellStyle name="콤마 [수량] 12" xfId="5324"/>
    <cellStyle name="콤마 [수량] 13" xfId="5325"/>
    <cellStyle name="콤마 [수량] 14" xfId="5326"/>
    <cellStyle name="콤마 [수량] 15" xfId="5327"/>
    <cellStyle name="콤마 [수량] 16" xfId="5328"/>
    <cellStyle name="콤마 [수량] 2" xfId="5329"/>
    <cellStyle name="콤마 [수량] 3" xfId="5330"/>
    <cellStyle name="콤마 [수량] 4" xfId="5331"/>
    <cellStyle name="콤마 [수량] 5" xfId="5332"/>
    <cellStyle name="콤마 [수량] 6" xfId="5333"/>
    <cellStyle name="콤마 [수량] 7" xfId="5334"/>
    <cellStyle name="콤마 [수량] 8" xfId="5335"/>
    <cellStyle name="콤마 [수량] 9" xfId="5336"/>
    <cellStyle name="콤마 1" xfId="3433"/>
    <cellStyle name="콤마(1)" xfId="3434"/>
    <cellStyle name="콤마[ ]" xfId="3435"/>
    <cellStyle name="콤마[*]" xfId="3436"/>
    <cellStyle name="콤마[,]" xfId="3437"/>
    <cellStyle name="콤마[.]" xfId="3438"/>
    <cellStyle name="콤마[0]" xfId="3439"/>
    <cellStyle name="콤마_  종  합  " xfId="3440"/>
    <cellStyle name="콤마_99년 단가" xfId="3593"/>
    <cellStyle name="타이틀" xfId="3441"/>
    <cellStyle name="토공" xfId="5337"/>
    <cellStyle name="통" xfId="3442"/>
    <cellStyle name="통_(도급내역서)" xfId="3443"/>
    <cellStyle name="통_01-토공_02-배수공" xfId="3444"/>
    <cellStyle name="통_01-토공_02-배수공_토공" xfId="3445"/>
    <cellStyle name="통_02-배수공" xfId="3446"/>
    <cellStyle name="통_02-배수공_02-반중력식옹벽" xfId="3447"/>
    <cellStyle name="통_02-배수공_02-반중력식옹벽_토공" xfId="3448"/>
    <cellStyle name="통_02-배수공_02-배수공" xfId="3449"/>
    <cellStyle name="통_02-배수공_02-배수공_토공" xfId="3450"/>
    <cellStyle name="통_02-배수공_반중력" xfId="3451"/>
    <cellStyle name="통_02-배수공_반중력_토공" xfId="3452"/>
    <cellStyle name="통_02-배수공_토공" xfId="3453"/>
    <cellStyle name="통_04-포장공_02-배수공" xfId="3454"/>
    <cellStyle name="통_04-포장공_02-배수공_토공" xfId="3455"/>
    <cellStyle name="통_06-부대공_02-배수공" xfId="3456"/>
    <cellStyle name="통_06-부대공_02-배수공_토공" xfId="3457"/>
    <cellStyle name="통_3.우수" xfId="5338"/>
    <cellStyle name="통_3.우수_1" xfId="5339"/>
    <cellStyle name="통_3.우수공개략" xfId="5340"/>
    <cellStyle name="통_4.오수" xfId="5341"/>
    <cellStyle name="통_4.오수_5.구조물공" xfId="5342"/>
    <cellStyle name="통_4.오수_6.부대공" xfId="5343"/>
    <cellStyle name="통_4.오수_8.부대공" xfId="5344"/>
    <cellStyle name="통_5.구조물공" xfId="5345"/>
    <cellStyle name="통_6.포장공개략" xfId="5346"/>
    <cellStyle name="통_7월기성-(전기21회)" xfId="3458"/>
    <cellStyle name="통_7월기성-(전기21회)_표지" xfId="3459"/>
    <cellStyle name="통_8월기성-(전기22회)" xfId="3460"/>
    <cellStyle name="통_8월기성-(전기22회)_표지" xfId="3461"/>
    <cellStyle name="통_계약내역서(건축)" xfId="3462"/>
    <cellStyle name="통_계약내역서(건축)_한강성심(견적)건축+설비(최종)" xfId="3463"/>
    <cellStyle name="통_도로" xfId="3464"/>
    <cellStyle name="통_부대초안" xfId="3465"/>
    <cellStyle name="통_부대초안_견적의뢰" xfId="3466"/>
    <cellStyle name="통_부대초안_김포투찰" xfId="3467"/>
    <cellStyle name="통_부대초안_김포투찰_견적의뢰" xfId="3468"/>
    <cellStyle name="통_설계내역서(한강)10.10" xfId="3469"/>
    <cellStyle name="통_설계내역서(한강)10.21" xfId="3470"/>
    <cellStyle name="통_수량산출서(수정)_01-토공_02-배수공" xfId="3471"/>
    <cellStyle name="통_수량산출서(수정)_01-토공_02-배수공_토공" xfId="3472"/>
    <cellStyle name="통_수량산출서(수정)_02-배수공" xfId="3473"/>
    <cellStyle name="통_수량산출서(수정)_02-배수공_02-반중력식옹벽" xfId="3474"/>
    <cellStyle name="통_수량산출서(수정)_02-배수공_02-반중력식옹벽_토공" xfId="3475"/>
    <cellStyle name="통_수량산출서(수정)_02-배수공_02-배수공" xfId="3476"/>
    <cellStyle name="통_수량산출서(수정)_02-배수공_02-배수공_토공" xfId="3477"/>
    <cellStyle name="통_수량산출서(수정)_02-배수공_반중력" xfId="3478"/>
    <cellStyle name="통_수량산출서(수정)_02-배수공_반중력_토공" xfId="3479"/>
    <cellStyle name="통_수량산출서(수정)_02-배수공_토공" xfId="3480"/>
    <cellStyle name="통_수량산출서(수정)_04-포장공_02-배수공" xfId="3481"/>
    <cellStyle name="통_수량산출서(수정)_04-포장공_02-배수공_토공" xfId="3482"/>
    <cellStyle name="통_수량산출서(수정)_06-부대공_02-배수공" xfId="3483"/>
    <cellStyle name="통_수량산출서(수정)_06-부대공_02-배수공_토공" xfId="3484"/>
    <cellStyle name="통_오수" xfId="5347"/>
    <cellStyle name="통_우수개략1" xfId="5348"/>
    <cellStyle name="통_토목내역서" xfId="3485"/>
    <cellStyle name="통_토목내역서_도로" xfId="3486"/>
    <cellStyle name="통_토목내역서_부대초안" xfId="3487"/>
    <cellStyle name="통_토목내역서_부대초안_견적의뢰" xfId="3488"/>
    <cellStyle name="통_토목내역서_부대초안_김포투찰" xfId="3489"/>
    <cellStyle name="통_토목내역서_부대초안_김포투찰_견적의뢰" xfId="3490"/>
    <cellStyle name="통_한강성심(견적)건축+설비(최종)" xfId="3491"/>
    <cellStyle name="통_한강성심기계설비" xfId="3492"/>
    <cellStyle name="통화 [" xfId="3493"/>
    <cellStyle name="通貨 [0.00]_PLDT" xfId="3494"/>
    <cellStyle name="통화 [0] 10" xfId="5349"/>
    <cellStyle name="통화 [0㉝〸" xfId="3495"/>
    <cellStyle name="通貨_PLDT" xfId="3496"/>
    <cellStyle name="퍼센트" xfId="3497"/>
    <cellStyle name="퍼센트 10" xfId="5350"/>
    <cellStyle name="퍼센트 11" xfId="5351"/>
    <cellStyle name="퍼센트 12" xfId="5352"/>
    <cellStyle name="퍼센트 13" xfId="5353"/>
    <cellStyle name="퍼센트 14" xfId="5354"/>
    <cellStyle name="퍼센트 15" xfId="5355"/>
    <cellStyle name="퍼센트 16" xfId="5356"/>
    <cellStyle name="퍼센트 2" xfId="5357"/>
    <cellStyle name="퍼센트 3" xfId="5358"/>
    <cellStyle name="퍼센트 4" xfId="5359"/>
    <cellStyle name="퍼센트 5" xfId="5360"/>
    <cellStyle name="퍼센트 6" xfId="5361"/>
    <cellStyle name="퍼센트 7" xfId="5362"/>
    <cellStyle name="퍼센트 8" xfId="5363"/>
    <cellStyle name="퍼센트 9" xfId="5364"/>
    <cellStyle name="표" xfId="3498"/>
    <cellStyle name="표_(도급내역서)" xfId="3499"/>
    <cellStyle name="표_01-토공_02-배수공" xfId="3500"/>
    <cellStyle name="표_01-토공_02-배수공_토공" xfId="3501"/>
    <cellStyle name="표_02-배수공" xfId="3502"/>
    <cellStyle name="표_02-배수공_02-반중력식옹벽" xfId="3503"/>
    <cellStyle name="표_02-배수공_02-반중력식옹벽_토공" xfId="3504"/>
    <cellStyle name="표_02-배수공_02-배수공" xfId="3505"/>
    <cellStyle name="표_02-배수공_02-배수공_토공" xfId="3506"/>
    <cellStyle name="표_02-배수공_반중력" xfId="3507"/>
    <cellStyle name="표_02-배수공_반중력_토공" xfId="3508"/>
    <cellStyle name="표_02-배수공_토공" xfId="3509"/>
    <cellStyle name="표_04-포장공_02-배수공" xfId="3510"/>
    <cellStyle name="표_04-포장공_02-배수공_토공" xfId="3511"/>
    <cellStyle name="표_06-부대공_02-배수공" xfId="3512"/>
    <cellStyle name="표_06-부대공_02-배수공_토공" xfId="3513"/>
    <cellStyle name="표_3.우수" xfId="5365"/>
    <cellStyle name="표_3.우수_1" xfId="5366"/>
    <cellStyle name="표_3.우수공개략" xfId="5367"/>
    <cellStyle name="표_4.오수" xfId="5368"/>
    <cellStyle name="표_4.오수_5.구조물공" xfId="5369"/>
    <cellStyle name="표_4.오수_6.부대공" xfId="5370"/>
    <cellStyle name="표_4.오수_8.부대공" xfId="5371"/>
    <cellStyle name="표_5.구조물공" xfId="5372"/>
    <cellStyle name="표_6.포장공개략" xfId="5373"/>
    <cellStyle name="표_7월기성-(전기21회)" xfId="3514"/>
    <cellStyle name="표_7월기성-(전기21회)_표지" xfId="3515"/>
    <cellStyle name="표_8월기성-(전기22회)" xfId="3516"/>
    <cellStyle name="표_8월기성-(전기22회)_표지" xfId="3517"/>
    <cellStyle name="표_계약내역서(건축)" xfId="3518"/>
    <cellStyle name="표_계약내역서(건축)_한강성심(견적)건축+설비(최종)" xfId="3519"/>
    <cellStyle name="표_도로" xfId="3520"/>
    <cellStyle name="표_부대초안" xfId="3521"/>
    <cellStyle name="표_부대초안_견적의뢰" xfId="3522"/>
    <cellStyle name="표_부대초안_김포투찰" xfId="3523"/>
    <cellStyle name="표_부대초안_김포투찰_견적의뢰" xfId="3524"/>
    <cellStyle name="표_설계내역서(한강)10.10" xfId="3525"/>
    <cellStyle name="표_설계내역서(한강)10.21" xfId="3526"/>
    <cellStyle name="표_수량산출서(수정)_01-토공_02-배수공" xfId="3527"/>
    <cellStyle name="표_수량산출서(수정)_01-토공_02-배수공_토공" xfId="3528"/>
    <cellStyle name="표_수량산출서(수정)_02-배수공" xfId="3529"/>
    <cellStyle name="표_수량산출서(수정)_02-배수공_02-반중력식옹벽" xfId="3530"/>
    <cellStyle name="표_수량산출서(수정)_02-배수공_02-반중력식옹벽_토공" xfId="3531"/>
    <cellStyle name="표_수량산출서(수정)_02-배수공_02-배수공" xfId="3532"/>
    <cellStyle name="표_수량산출서(수정)_02-배수공_02-배수공_토공" xfId="3533"/>
    <cellStyle name="표_수량산출서(수정)_02-배수공_반중력" xfId="3534"/>
    <cellStyle name="표_수량산출서(수정)_02-배수공_반중력_토공" xfId="3535"/>
    <cellStyle name="표_수량산출서(수정)_02-배수공_토공" xfId="3536"/>
    <cellStyle name="표_수량산출서(수정)_04-포장공_02-배수공" xfId="3537"/>
    <cellStyle name="표_수량산출서(수정)_04-포장공_02-배수공_토공" xfId="3538"/>
    <cellStyle name="표_수량산출서(수정)_06-부대공_02-배수공" xfId="3539"/>
    <cellStyle name="표_수량산출서(수정)_06-부대공_02-배수공_토공" xfId="3540"/>
    <cellStyle name="표_오수" xfId="5374"/>
    <cellStyle name="표_우수개략1" xfId="5375"/>
    <cellStyle name="표_토목내역서" xfId="3541"/>
    <cellStyle name="표_토목내역서_도로" xfId="3542"/>
    <cellStyle name="표_토목내역서_부대초안" xfId="3543"/>
    <cellStyle name="표_토목내역서_부대초안_견적의뢰" xfId="3544"/>
    <cellStyle name="표_토목내역서_부대초안_김포투찰" xfId="3545"/>
    <cellStyle name="표_토목내역서_부대초안_김포투찰_견적의뢰" xfId="3546"/>
    <cellStyle name="표_한강성심(견적)건축+설비(최종)" xfId="3547"/>
    <cellStyle name="표_한강성심기계설비" xfId="3548"/>
    <cellStyle name="표준" xfId="0" builtinId="0"/>
    <cellStyle name="표준 10" xfId="3549"/>
    <cellStyle name="표준 10 2" xfId="3550"/>
    <cellStyle name="표준 11" xfId="3551"/>
    <cellStyle name="표준 12" xfId="3592"/>
    <cellStyle name="표준 13" xfId="3594"/>
    <cellStyle name="표준 14" xfId="3595"/>
    <cellStyle name="표준 15" xfId="5376"/>
    <cellStyle name="표준 16" xfId="5377"/>
    <cellStyle name="표준 17" xfId="5378"/>
    <cellStyle name="표준 2" xfId="3552"/>
    <cellStyle name="표준 2 2" xfId="3553"/>
    <cellStyle name="표준 2 2 2" xfId="3554"/>
    <cellStyle name="표준 2 2 3" xfId="3555"/>
    <cellStyle name="표준 2 3" xfId="3556"/>
    <cellStyle name="표준 2 3 2" xfId="3557"/>
    <cellStyle name="표준 2 4" xfId="3558"/>
    <cellStyle name="표준 2 5" xfId="3559"/>
    <cellStyle name="표준 2 6" xfId="3560"/>
    <cellStyle name="표준 2 7" xfId="3561"/>
    <cellStyle name="표준 2 8" xfId="3562"/>
    <cellStyle name="표준 3" xfId="3563"/>
    <cellStyle name="표준 3 2" xfId="3564"/>
    <cellStyle name="표준 3 2 2" xfId="5379"/>
    <cellStyle name="표준 33" xfId="5380"/>
    <cellStyle name="표준 4" xfId="3565"/>
    <cellStyle name="표준 4 2" xfId="3566"/>
    <cellStyle name="표준 4 3" xfId="3597"/>
    <cellStyle name="표준 5" xfId="3567"/>
    <cellStyle name="표준 6" xfId="3568"/>
    <cellStyle name="표준 6 2" xfId="3569"/>
    <cellStyle name="표준 7" xfId="3570"/>
    <cellStyle name="표준 7 2" xfId="3571"/>
    <cellStyle name="표준 8" xfId="3572"/>
    <cellStyle name="표준 8 2" xfId="3573"/>
    <cellStyle name="표준 9" xfId="3574"/>
    <cellStyle name="標準_Akia(F）-8" xfId="3575"/>
    <cellStyle name="표준_Book1_설계서(성산)" xfId="3576"/>
    <cellStyle name="표준_Book1_설계서(성산)_걷고싶은 녹화거리 조성공사" xfId="3577"/>
    <cellStyle name="표준_do중기단가" xfId="3578"/>
    <cellStyle name="표준_기계단가 (2)" xfId="3579"/>
    <cellStyle name="표준_식재일위_월성개략공사비" xfId="3580"/>
    <cellStyle name="표준_자재단가 조사표" xfId="3581"/>
    <cellStyle name="표준1" xfId="3582"/>
    <cellStyle name="표준2" xfId="3583"/>
    <cellStyle name="표준날짜" xfId="5381"/>
    <cellStyle name="표준숫자" xfId="5382"/>
    <cellStyle name="표쥰" xfId="3584"/>
    <cellStyle name="합계" xfId="3585"/>
    <cellStyle name="합산" xfId="3586"/>
    <cellStyle name="합산 10" xfId="5383"/>
    <cellStyle name="합산 11" xfId="5384"/>
    <cellStyle name="합산 12" xfId="5385"/>
    <cellStyle name="합산 13" xfId="5386"/>
    <cellStyle name="합산 14" xfId="5387"/>
    <cellStyle name="합산 15" xfId="5388"/>
    <cellStyle name="합산 16" xfId="5389"/>
    <cellStyle name="합산 2" xfId="5390"/>
    <cellStyle name="합산 3" xfId="5391"/>
    <cellStyle name="합산 4" xfId="5392"/>
    <cellStyle name="합산 5" xfId="5393"/>
    <cellStyle name="합산 6" xfId="5394"/>
    <cellStyle name="합산 7" xfId="5395"/>
    <cellStyle name="합산 8" xfId="5396"/>
    <cellStyle name="합산 9" xfId="5397"/>
    <cellStyle name="桁区切り [0.00]_PLDT" xfId="3587"/>
    <cellStyle name="桁区切り_PLDT" xfId="3588"/>
    <cellStyle name="화폐기호" xfId="3589"/>
    <cellStyle name="화폐기호 10" xfId="5398"/>
    <cellStyle name="화폐기호 11" xfId="5399"/>
    <cellStyle name="화폐기호 12" xfId="5400"/>
    <cellStyle name="화폐기호 13" xfId="5401"/>
    <cellStyle name="화폐기호 14" xfId="5402"/>
    <cellStyle name="화폐기호 15" xfId="5403"/>
    <cellStyle name="화폐기호 16" xfId="5404"/>
    <cellStyle name="화폐기호 2" xfId="5405"/>
    <cellStyle name="화폐기호 3" xfId="5406"/>
    <cellStyle name="화폐기호 4" xfId="5407"/>
    <cellStyle name="화폐기호 5" xfId="5408"/>
    <cellStyle name="화폐기호 6" xfId="5409"/>
    <cellStyle name="화폐기호 7" xfId="5410"/>
    <cellStyle name="화폐기호 8" xfId="5411"/>
    <cellStyle name="화폐기호 9" xfId="5412"/>
    <cellStyle name="화폐기호0" xfId="3590"/>
    <cellStyle name="화폐기호0 10" xfId="5413"/>
    <cellStyle name="화폐기호0 11" xfId="5414"/>
    <cellStyle name="화폐기호0 12" xfId="5415"/>
    <cellStyle name="화폐기호0 13" xfId="5416"/>
    <cellStyle name="화폐기호0 14" xfId="5417"/>
    <cellStyle name="화폐기호0 15" xfId="5418"/>
    <cellStyle name="화폐기호0 16" xfId="5419"/>
    <cellStyle name="화폐기호0 2" xfId="5420"/>
    <cellStyle name="화폐기호0 3" xfId="5421"/>
    <cellStyle name="화폐기호0 4" xfId="5422"/>
    <cellStyle name="화폐기호0 5" xfId="5423"/>
    <cellStyle name="화폐기호0 6" xfId="5424"/>
    <cellStyle name="화폐기호0 7" xfId="5425"/>
    <cellStyle name="화폐기호0 8" xfId="5426"/>
    <cellStyle name="화폐기호0 9" xfId="5427"/>
    <cellStyle name="ㅣ" xfId="359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26" Type="http://schemas.openxmlformats.org/officeDocument/2006/relationships/externalLink" Target="externalLinks/externalLink19.xml"/><Relationship Id="rId39" Type="http://schemas.openxmlformats.org/officeDocument/2006/relationships/externalLink" Target="externalLinks/externalLink32.xml"/><Relationship Id="rId21" Type="http://schemas.openxmlformats.org/officeDocument/2006/relationships/externalLink" Target="externalLinks/externalLink14.xml"/><Relationship Id="rId34" Type="http://schemas.openxmlformats.org/officeDocument/2006/relationships/externalLink" Target="externalLinks/externalLink27.xml"/><Relationship Id="rId42" Type="http://schemas.openxmlformats.org/officeDocument/2006/relationships/externalLink" Target="externalLinks/externalLink35.xml"/><Relationship Id="rId47" Type="http://schemas.openxmlformats.org/officeDocument/2006/relationships/externalLink" Target="externalLinks/externalLink40.xml"/><Relationship Id="rId50" Type="http://schemas.openxmlformats.org/officeDocument/2006/relationships/externalLink" Target="externalLinks/externalLink43.xml"/><Relationship Id="rId55" Type="http://schemas.openxmlformats.org/officeDocument/2006/relationships/externalLink" Target="externalLinks/externalLink48.xml"/><Relationship Id="rId63" Type="http://schemas.openxmlformats.org/officeDocument/2006/relationships/externalLink" Target="externalLinks/externalLink56.xml"/><Relationship Id="rId68"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9.xml"/><Relationship Id="rId29" Type="http://schemas.openxmlformats.org/officeDocument/2006/relationships/externalLink" Target="externalLinks/externalLink2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24" Type="http://schemas.openxmlformats.org/officeDocument/2006/relationships/externalLink" Target="externalLinks/externalLink17.xml"/><Relationship Id="rId32" Type="http://schemas.openxmlformats.org/officeDocument/2006/relationships/externalLink" Target="externalLinks/externalLink25.xml"/><Relationship Id="rId37" Type="http://schemas.openxmlformats.org/officeDocument/2006/relationships/externalLink" Target="externalLinks/externalLink30.xml"/><Relationship Id="rId40" Type="http://schemas.openxmlformats.org/officeDocument/2006/relationships/externalLink" Target="externalLinks/externalLink33.xml"/><Relationship Id="rId45" Type="http://schemas.openxmlformats.org/officeDocument/2006/relationships/externalLink" Target="externalLinks/externalLink38.xml"/><Relationship Id="rId53" Type="http://schemas.openxmlformats.org/officeDocument/2006/relationships/externalLink" Target="externalLinks/externalLink46.xml"/><Relationship Id="rId58" Type="http://schemas.openxmlformats.org/officeDocument/2006/relationships/externalLink" Target="externalLinks/externalLink51.xml"/><Relationship Id="rId66"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externalLink" Target="externalLinks/externalLink8.xml"/><Relationship Id="rId23" Type="http://schemas.openxmlformats.org/officeDocument/2006/relationships/externalLink" Target="externalLinks/externalLink16.xml"/><Relationship Id="rId28" Type="http://schemas.openxmlformats.org/officeDocument/2006/relationships/externalLink" Target="externalLinks/externalLink21.xml"/><Relationship Id="rId36" Type="http://schemas.openxmlformats.org/officeDocument/2006/relationships/externalLink" Target="externalLinks/externalLink29.xml"/><Relationship Id="rId49" Type="http://schemas.openxmlformats.org/officeDocument/2006/relationships/externalLink" Target="externalLinks/externalLink42.xml"/><Relationship Id="rId57" Type="http://schemas.openxmlformats.org/officeDocument/2006/relationships/externalLink" Target="externalLinks/externalLink50.xml"/><Relationship Id="rId61" Type="http://schemas.openxmlformats.org/officeDocument/2006/relationships/externalLink" Target="externalLinks/externalLink54.xml"/><Relationship Id="rId10" Type="http://schemas.openxmlformats.org/officeDocument/2006/relationships/externalLink" Target="externalLinks/externalLink3.xml"/><Relationship Id="rId19" Type="http://schemas.openxmlformats.org/officeDocument/2006/relationships/externalLink" Target="externalLinks/externalLink12.xml"/><Relationship Id="rId31" Type="http://schemas.openxmlformats.org/officeDocument/2006/relationships/externalLink" Target="externalLinks/externalLink24.xml"/><Relationship Id="rId44" Type="http://schemas.openxmlformats.org/officeDocument/2006/relationships/externalLink" Target="externalLinks/externalLink37.xml"/><Relationship Id="rId52" Type="http://schemas.openxmlformats.org/officeDocument/2006/relationships/externalLink" Target="externalLinks/externalLink45.xml"/><Relationship Id="rId60" Type="http://schemas.openxmlformats.org/officeDocument/2006/relationships/externalLink" Target="externalLinks/externalLink53.xml"/><Relationship Id="rId65" Type="http://schemas.openxmlformats.org/officeDocument/2006/relationships/externalLink" Target="externalLinks/externalLink58.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openxmlformats.org/officeDocument/2006/relationships/externalLink" Target="externalLinks/externalLink15.xml"/><Relationship Id="rId27" Type="http://schemas.openxmlformats.org/officeDocument/2006/relationships/externalLink" Target="externalLinks/externalLink20.xml"/><Relationship Id="rId30" Type="http://schemas.openxmlformats.org/officeDocument/2006/relationships/externalLink" Target="externalLinks/externalLink23.xml"/><Relationship Id="rId35" Type="http://schemas.openxmlformats.org/officeDocument/2006/relationships/externalLink" Target="externalLinks/externalLink28.xml"/><Relationship Id="rId43" Type="http://schemas.openxmlformats.org/officeDocument/2006/relationships/externalLink" Target="externalLinks/externalLink36.xml"/><Relationship Id="rId48" Type="http://schemas.openxmlformats.org/officeDocument/2006/relationships/externalLink" Target="externalLinks/externalLink41.xml"/><Relationship Id="rId56" Type="http://schemas.openxmlformats.org/officeDocument/2006/relationships/externalLink" Target="externalLinks/externalLink49.xml"/><Relationship Id="rId64" Type="http://schemas.openxmlformats.org/officeDocument/2006/relationships/externalLink" Target="externalLinks/externalLink57.xml"/><Relationship Id="rId69" Type="http://schemas.openxmlformats.org/officeDocument/2006/relationships/calcChain" Target="calcChain.xml"/><Relationship Id="rId8" Type="http://schemas.openxmlformats.org/officeDocument/2006/relationships/externalLink" Target="externalLinks/externalLink1.xml"/><Relationship Id="rId51" Type="http://schemas.openxmlformats.org/officeDocument/2006/relationships/externalLink" Target="externalLinks/externalLink44.xml"/><Relationship Id="rId3" Type="http://schemas.openxmlformats.org/officeDocument/2006/relationships/worksheet" Target="worksheets/sheet3.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5" Type="http://schemas.openxmlformats.org/officeDocument/2006/relationships/externalLink" Target="externalLinks/externalLink18.xml"/><Relationship Id="rId33" Type="http://schemas.openxmlformats.org/officeDocument/2006/relationships/externalLink" Target="externalLinks/externalLink26.xml"/><Relationship Id="rId38" Type="http://schemas.openxmlformats.org/officeDocument/2006/relationships/externalLink" Target="externalLinks/externalLink31.xml"/><Relationship Id="rId46" Type="http://schemas.openxmlformats.org/officeDocument/2006/relationships/externalLink" Target="externalLinks/externalLink39.xml"/><Relationship Id="rId59" Type="http://schemas.openxmlformats.org/officeDocument/2006/relationships/externalLink" Target="externalLinks/externalLink52.xml"/><Relationship Id="rId67" Type="http://schemas.openxmlformats.org/officeDocument/2006/relationships/styles" Target="styles.xml"/><Relationship Id="rId20" Type="http://schemas.openxmlformats.org/officeDocument/2006/relationships/externalLink" Target="externalLinks/externalLink13.xml"/><Relationship Id="rId41" Type="http://schemas.openxmlformats.org/officeDocument/2006/relationships/externalLink" Target="externalLinks/externalLink34.xml"/><Relationship Id="rId54" Type="http://schemas.openxmlformats.org/officeDocument/2006/relationships/externalLink" Target="externalLinks/externalLink47.xml"/><Relationship Id="rId62" Type="http://schemas.openxmlformats.org/officeDocument/2006/relationships/externalLink" Target="externalLinks/externalLink5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50980;&#51116;&#50672;\aproject\skec\TDI\BM\TDIBM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My%20Documents\&#51204;&#44592;&#51088;&#4730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52572;&#44221;&#54868;\1&#50500;&#47924;&#45208;&#44277;&#50976;\aajob\&#49468;&#53568;&#49884;&#54000;&#44060;&#48156;&#49324;&#50629;(&#51204;&#44592;&#48143;&#44592;&#44228;)\&#49688;&#47049;&#49328;&#52636;&#49436;\&#44032;&#47196;&#46321;&#48143;&#44277;&#50896;\&#49328;&#52636;&#44540;&#44144;&#53685;&#5463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idori\c\SE0-DWG\&#52404;&#50977;\XLS\ALL-XLS\ULSAN\PRIC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51060;&#54617;\MECH\&#49457;&#51648;&#44277;&#5478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44060;&#51064;/&#46041;&#51089;%20&#44536;&#47536;&#54028;&#53433;%20&#45236;&#50669;/2013%20&#44536;&#47536;&#54028;&#53433;%20&#45812;&#51109;&#54728;&#47932;&#44592;&#44277;&#49324;%20&#49444;&#44228;&#49436;(&#48156;&#5145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50976;&#51221;\C\My%20Documents\dacom\&#50896;&#51452;~&#51228;&#52380;\&#50896;&#51452;&#52572;&#51333;\&#44277;&#53685;&#51088;&#47308;.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selmer/vester/LIM&#44204;&#51201;/ESTI/&#54644;&#50808;/FED/R-0054/KHM/98&#51452;&#49885;.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01.%20&#54788;%20&#51109;/01.%20&#44277;%20&#49324;/05.%20&#44396;&#52397;.&#49884;&#52397;%20&#44277;&#49324;/18.%20&#50577;&#52380;&#44396;&#52397;/03.%202011&#45380;/01.%20&#44277;&#50896;&#44288;&#47532;&#49884;&#49444;%20&#50948;&#53441;&#44288;&#47532;(&#50672;&#44036;&#45800;&#44032;)/01.%20&#45236;&#50669;&#49436;/01.%20&#49444;&#44228;&#49436;/Documents%20and%20Settings/&#50577;&#52380;&#44396;&#52397;/My%20Documents/&#51652;&#49457;(&#50612;&#47536;&#51060;&#44277;&#50896;)/&#49888;&#50900;&#44277;&#50896;/&#51204;&#44592;&#44277;&#49324;/&#49888;&#50900;&#44540;&#47536;&#44277;&#50896;%20&#44277;&#50896;&#46321;%20&#51221;&#48708;&#44277;&#49324;.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51204;&#44592;&#48512;&#49436;\&#45225;&#54408;&#46020;&#49436;0528\WINDOWS\&#48148;&#53461;%20&#54868;&#47732;\&#49352;%20&#54260;&#45908;\&#44288;&#47196;\WINDOWS\&#48148;&#53461;%20&#54868;&#47732;\GNG\9&#44277;&#44396;\&#50868;&#48152;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jk\c\7-17.SUB\&#44032;&#47196;&#46321;\&#44228;&#49328;&#49436;\KWAK.DWG\6-3.SUB\MP-SUB\GSS\3.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51204;&#44592;&#48512;&#49436;\&#45225;&#54408;&#46020;&#49436;0528\WINDOWS\&#48148;&#53461;%20&#54868;&#47732;\&#49352;%20&#54260;&#45908;\&#44288;&#47196;\IC\&#45800;&#44032;&#49328;&#52636;&#4943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312;&#50980;&#55148;\project\&#51088;&#47308;&#49892;\&#44228;&#49328;&#49436;&#51088;&#47308;\&#51204;&#44592;&#51088;&#473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54665;&#51221;&#50689;&#49440;3\C\WINDOWS\&#48148;&#53461;%20&#54868;&#47732;\&#44608;&#47749;&#54872;\KWAK.DWG\2001.DWG\&#51204;&#51452;&#49884;&#44221;&#44288;&#51312;&#47749;\&#49892;&#49884;&#49444;&#44228;\&#45236;&#50669;\&#54620;&#48317;&#45817;&#45236;&#50669;&#49436;.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1998/&#51648;&#50669;&#49444;&#44228;/&#49688;&#50896;&#51312;&#50896;1_2BL(97&#54217;&#47732;_cd_sp)/&#49688;&#50896;&#51312;&#50896;/&#44228;&#49328;&#49436;/&#50724;&#49328;&#50868;&#50516;/DATA/ELEC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44608;&#48120;&#54868;\C\&#51089;&#50629;\xls\&#44053;&#48513;%20&#44032;&#47196;\&#53945;&#49353;&#51080;&#45716;%20&#45433;&#54868;&#44144;&#47532;%20&#51312;&#49457;&#44277;&#49324;(2&#50900;%2010&#5106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44608;&#51652;&#54984;\2003pro\2002.DATA\&#52264;\&#44397;&#47549;&#52397;&#51452;&#48169;&#47932;&#44288;\&#45236;&#50669;&#49436;\&#44397;&#47549;&#52397;&#51452;&#48149;&#47932;&#44288;_&#50808;&#48512;(&#44288;&#44553;)(&#51204;&#44592;&#44277;&#4932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Isyou\c\PJT-2000\R-&#44305;&#51452;&#50948;&#49373;%20&#51652;&#51077;&#47196;\&#50696;&#49328;&#49436;\&#50696;&#49328;\&#44032;&#47196;&#46321;&#44277;&#49324;\YES.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48149;&#51652;&#49437;\C\WINDOWS\9605G\DS-LOAD.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49552;&#54788;&#44600;\Ing\project\PROJECT2004\&#54532;&#47196;&#51229;&#53944;2004(3-3)\&#54616;&#49688;&#46020;\&#53444;&#52380;&#54616;&#49688;&#52376;&#47532;&#51109;\&#53444;&#52380;&#49892;&#49884;&#49444;&#44228;\&#53444;&#52380;&#52572;&#51333;&#49444;&#44228;&#49436;\&#50696;&#49328;&#49436;\&#52572;&#51333;&#53444;&#52380;&#45236;&#50669;&#49436;(&#54616;&#49688;&#52376;&#47532;&#51109;-&#44228;&#51109;)-DB.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Isyou\c\PJT-97\R-SUWONJ\REP\P7-5-31\LX-C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51060;&#55148;&#49464;\PROJECT%20&#52572;&#51333;\project%20&#52572;&#51333;\&#51221;&#49688;&#51109;\&#49688;&#46041;&#51648;&#48169;&#49345;&#49688;&#46020;\&#51204;&#44592;\&#50696;&#49328;&#49436;\project%20&#52572;&#51333;\&#44592;&#53440;\&#48128;&#50577;&#49688;&#49688;\&#44592;&#53440;\ILWIPOH.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Z:\&#49436;&#54788;&#45909;\&#54840;&#49885;\&#51088;&#47308;\&#50672;&#44036;&#45800;&#44032;&#49444;&#44228;&#49436;(2003)\My%20Documents\&#49328;&#52636;&#51088;&#47308;\Book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51204;&#44592;&#48512;&#49436;\&#45225;&#54408;&#46020;&#49436;0528\&#44608;&#50857;&#54732;\&#45936;&#51060;&#53092;\3.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Isyou\c\P-Iso\Calc-St2\LX-JU.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J:\LOTUS\9605P\BB_C-BD\OUT\YES.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51452;&#44277;&#50500;&#54028;&#53944;&#46020;&#47732;(&#52280;&#44256;)/&#50725;&#45236;&#51204;&#44592;/59&#53440;&#51077;/59bs-56-14/BS-56-14.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50504;&#52285;&#51452;\C\SK,Seong\DACOM\&#50689;&#50900;\SK,Seong\DACOM\&#48513;&#49688;&#50896;&#48373;&#44396;\WINDOWS\&#48148;&#53461;%20&#54868;&#47732;\GNG\9&#44277;&#44396;\&#50868;&#48152;9.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F:\2.%20&#54788;%20&#51109;\1.%20&#51088;&#54616;&#47928;%20&#53552;&#45328;%20(&#51456;&#44277;)\2.%20&#45236;&#50669;&#49436;\2.%20&#51456;&#44277;&#54980;\&#48320;&#44221;&#49444;&#44228;&#49436;(&#52572;&#51333;).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B:\MSOffice\Excel\&#49444;&#44228;&#49436;\&#49688;&#47785;&#51068;&#50948;.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44608;&#44221;&#47564;\D\pjt-2002\&#54217;&#54868;&#51032;&#45840;\&#50696;&#49328;&#49436;(&#51068;&#50948;&#45824;&#44032;,&#45840;)\&#49444;&#44228;&#48320;&#44221;(&#44397;&#51088;)\&#44397;&#51088;&#48320;&#44221;&#53685;&#49888;\13&#52264;.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01.%20&#54788;%20&#51109;/01.%20&#44277;%20&#49324;/05.%20&#44396;&#52397;.&#49884;&#52397;%20&#44277;&#49324;/18.%20&#50577;&#52380;&#44396;&#52397;/03.%202011&#45380;/01.%20&#44277;&#50896;&#44288;&#47532;&#49884;&#49444;%20&#50948;&#53441;&#44288;&#47532;(&#50672;&#44036;&#45800;&#44032;)/01.%20&#45236;&#50669;&#49436;/01.%20&#49444;&#44228;&#49436;/&#48149;&#46041;&#49340;/2004&#45380;_&#49324;&#50629;_data/&#44277;&#49324;&#44288;&#47144;&#51088;&#47308;/2004&#45380;_&#49444;&#44228;&#50836;&#47161;&#51665;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dslsvr\work\12&#49457;&#45224;&#49884;&#52397;\&#54617;&#44368;&#44277;&#50896;&#54868;\&#49457;&#49688;&#52488;&#46321;&#54617;&#44368;\&#50857;&#50669;&#45225;&#54408;(200306)\&#45236;&#50669;&#49436;\&#49688;&#47049;&#49328;&#52636;&#4943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51204;&#44592;&#48512;&#49436;\&#45225;&#54408;&#46020;&#49436;0528\WINDOWS\&#48148;&#53461;%20&#54868;&#47732;\GNG\2&#45800;&#44228;10\10&#45800;&#44032;~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T7\&#44277;&#49324;\&#51088;&#54616;&#47928;&#53552;&#45328;&#44288;&#47144;\&#45236;&#50669;&#49436;\&#51088;&#54616;&#47928;&#53552;&#45328;&#45236;&#50669;&#49436;(&#45225;&#54408;&#50857;)0415\&#44277;&#49324;&#50896;&#44032;&#44228;&#49328;&#4943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50976;&#51221;\C\My%20Documents\dacom\&#50896;&#51452;~&#51228;&#52380;\&#50896;&#51452;&#52572;&#51333;\&#50696;&#49328;&#45236;~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y%20Documents\&#45224;&#50577;&#51452;&#51060;&#49885;&#51089;&#50629;\&#50976;&#50857;&#51068;.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Midori\c\WORK\2000\&#50732;&#47548;&#54589;&#48120;&#49696;&#44288;\5&#50900;&#48320;&#44221;&#46020;&#47732;\&#52572;&#51333;&#46020;&#47732;\&#50732;&#47548;&#54589;&#48120;&#49696;&#44288;.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44608;&#49345;&#50864;\&#54028;&#51452;&#49884;&#49345;&#49688;&#46020;\&#44608;&#49345;&#50864;JOB\DOWN&#47700;&#51068;\&#48128;&#50577;&#45236;&#50669;.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44608;&#51221;&#49692;\&#45936;&#51060;&#53440;\&#45936;&#51060;&#53440;\&#51076;&#48120;&#51652;\&#44608;&#50857;&#54732;\&#49688;&#47049;&#49328;&#52636;.xls" TargetMode="External"/></Relationships>
</file>

<file path=xl/externalLinks/_rels/externalLink41.xml.rels><?xml version="1.0" encoding="UTF-8" standalone="yes"?>
<Relationships xmlns="http://schemas.openxmlformats.org/package/2006/relationships"><Relationship Id="rId1" Type="http://schemas.microsoft.com/office/2006/relationships/xlExternalLinkPath/xlPathMissing" Target="Book13"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54665;&#51221;&#50689;&#49440;3\C\WINDOWS\&#48148;&#53461;%20&#54868;&#47732;\&#44608;&#47749;&#54872;\My%20Documents\&#44221;&#4851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My%20Documents\&#44221;&#4851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dslsvr\work\12&#49457;&#45224;&#49884;&#52397;\&#54617;&#44368;&#44277;&#50896;&#54868;\&#49457;&#49688;&#52488;&#46321;&#54617;&#44368;\&#50857;&#50669;&#45225;&#54408;(200306)\&#45236;&#50669;&#49436;\2&#54840;&#44277;&#50896;-&#49688;&#51221;1.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50976;&#51221;\C\WINDOWS\&#48148;&#53461;%20&#54868;&#47732;\dacom\&#51652;&#52380;~&#51613;&#54217;\&#51652;&#52380;,&#51613;&#54217;(9.3).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51060;&#51452;&#55148;\DATA\&#45236;&#50669;&#51089;&#50629;\&#51221;&#51088;&#51648;&#44396;\&#45236;&#50669;&#49436;\&#51221;&#51088;&#51648;&#44396;\&#45236;&#50669;(~2.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DSG\&#47001;&#52384;&#44144;.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44608;&#45909;&#47000;\&#47196;&#52972;%20&#46356;&#49828;&#53356;%20(f)\job\&#50689;&#46020;%20&#54616;&#49688;&#52376;&#47532;&#51109;%20(&#49892;&#49884;&#49444;&#44228;)\&#45236;&#50669;&#49436;\&#49688;&#51221;&#45236;&#50669;\&#50696;.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B:\KOR2\2&#52264;&#48320;&#44221;\2&#52264;1&#5226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Mi-jung\c\&#50977;&#44400;\&#50977;&#44400;&#44148;&#48324;&#49444;&#44228;&#49436;&#48731;&#48512;&#45824;&#51088;&#47308;\'00&#51648;&#55064;\11\&#44400;%20&#52992;&#51060;&#48660;&#48512;&#47928;%20&#51333;&#54633;\106\&#52992;&#51060;&#48660;-&#50577;&#49885;.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Users/Owner/AppData/Local/Temp/HAMONITEMP/&#49888;&#52397;%20&#44148;/20150204%20&#44368;&#53685;&#51648;&#46020;&#44284;/2015&#45380;_&#44144;&#51452;&#51088;&#50864;&#49440;&#51452;&#52264;_&#44396;&#54925;&#49440;_&#51221;&#48708;&#44277;&#49324;(&#50672;&#44036;&#45800;&#44032;)&#44228;&#50557;&#49900;&#49324;.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A:\&#50868;&#50516;&#46041;\&#49324;&#48376;%20-%20&#51204;&#49569;&#54532;&#47196;&#44536;&#47016;.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01.%20&#54788;%20&#51109;/01.%20&#44277;%20&#49324;/05.%20&#44396;&#52397;.&#49884;&#52397;%20&#44277;&#49324;/18.%20&#50577;&#52380;&#44396;&#52397;/03.%202011&#45380;/01.%20&#44277;&#50896;&#44288;&#47532;&#49884;&#49444;%20&#50948;&#53441;&#44288;&#47532;(&#50672;&#44036;&#45800;&#44032;)/01.%20&#45236;&#50669;&#49436;/01.%20&#49444;&#44228;&#49436;/2003.DATA/&#50500;/&#50864;&#45824;&#44592;&#49696;&#45800;/&#44592;&#49457;/&#50500;&#50577;&#44368;%20&#44221;&#44288;&#51312;&#47749;&#44277;&#49324;&#45236;&#50669;&#49436;(0818).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51076;&#48120;&#51652;\&#51076;&#48120;&#51652;\&#51076;&#48120;&#51652;\&#51060;&#49688;&#47749;\99&#44305;&#44288;&#47196;\&#51068;&#50948;&#45824;&#44032;.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51204;&#44592;&#48512;&#49436;\&#45225;&#54408;&#46020;&#49436;0528\WINDOWS\&#48148;&#53461;%20&#54868;&#47732;\&#49352;%20&#54260;&#45908;\&#44288;&#47196;\IC\dlatl\&#45824;&#51204;-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51204;&#44592;&#48512;&#49436;\&#45225;&#54408;&#46020;&#49436;0528\WINDOWS\&#48148;&#53461;%20&#54868;&#47732;\&#49352;%20&#54260;&#45908;\&#44288;&#47196;\GNG\&#49436;&#50872;&#44288;&#47196;\dlatl\&#45824;&#51204;-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Rp/&#50724;&#51648;&#47560;&#51012;2/&#52397;&#50896;&#44400;/&#48512;&#50857;/&#49688;&#47049;/2&#44277;&#44396;/5-&#51088;&#51116;.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Documents%20and%20Settings/&#49457;&#51456;&#55148;/&#48148;&#53461;%20&#54868;&#47732;/Asjs1/1&#50896;&#44032;/2&#44277;&#49324;/&#48177;&#48276;/&#51228;&#52636;&#50857;/&#44592;&#44228;.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COVER"/>
      <sheetName val="BM"/>
      <sheetName val="DRUM"/>
      <sheetName val="표지"/>
      <sheetName val="CTEMCOST"/>
    </sheetNames>
    <sheetDataSet>
      <sheetData sheetId="0"/>
      <sheetData sheetId="1"/>
      <sheetData sheetId="2"/>
      <sheetData sheetId="3"/>
      <sheetData sheetId="4"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상수"/>
      <sheetName val="Sheet8"/>
      <sheetName val="Sheet9"/>
      <sheetName val="Sheet10"/>
      <sheetName val="Sheet11"/>
      <sheetName val="Sheet12"/>
      <sheetName val="Sheet13"/>
      <sheetName val="Sheet14"/>
      <sheetName val="Sheet15"/>
      <sheetName val="Sheet16"/>
      <sheetName val="전기자료"/>
      <sheetName val="GEN"/>
      <sheetName val="#REF"/>
      <sheetName val="도체종-상수표"/>
      <sheetName val="_REF"/>
      <sheetName val="VXXXXX"/>
      <sheetName val="Analyzer"/>
      <sheetName val="Press"/>
      <sheetName val="level"/>
      <sheetName val="Temp"/>
      <sheetName val="Flow"/>
      <sheetName val="DRU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PAD TR보호대기초"/>
      <sheetName val="가로등기초"/>
      <sheetName val="HANDHOLE(2)"/>
    </sheetNames>
    <sheetDataSet>
      <sheetData sheetId="0" refreshError="1"/>
      <sheetData sheetId="1" refreshError="1"/>
      <sheetData sheetId="2"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금액내역서"/>
      <sheetName val="현장관리비 산출내역"/>
      <sheetName val="총괄"/>
      <sheetName val="을"/>
      <sheetName val="수목표준대가"/>
      <sheetName val="EQ-R1"/>
      <sheetName val="원내역"/>
      <sheetName val="상 부"/>
      <sheetName val="입찰안"/>
      <sheetName val="내역서01"/>
      <sheetName val="설계개요"/>
      <sheetName val="1.경관조명산출"/>
      <sheetName val="1.경관조명산출집계"/>
      <sheetName val="시설일위"/>
      <sheetName val="집수정(600-700)"/>
      <sheetName val="일위대가(가설)"/>
      <sheetName val="원형1호맨홀토공수량"/>
      <sheetName val="001"/>
      <sheetName val="cable-data"/>
      <sheetName val="SG"/>
      <sheetName val="일위대가(계측기설치)"/>
      <sheetName val="S0"/>
      <sheetName val="결과조달"/>
      <sheetName val="토공사"/>
      <sheetName val="PRICE"/>
      <sheetName val="계정"/>
      <sheetName val="1.설계조건"/>
      <sheetName val="수목데이타 "/>
      <sheetName val="woo(mac)"/>
      <sheetName val="하수급견적대비"/>
      <sheetName val="현장관리비_산출내역"/>
      <sheetName val="상_부"/>
      <sheetName val="현장관리비_산출내역1"/>
      <sheetName val="상_부1"/>
      <sheetName val="노무"/>
      <sheetName val="교각계산"/>
      <sheetName val="토공집계표"/>
      <sheetName val="DATA"/>
      <sheetName val="0226"/>
      <sheetName val="Sheet1"/>
      <sheetName val="기기리스트"/>
      <sheetName val="일위대가목차"/>
      <sheetName val="ExcelObject"/>
      <sheetName val="1TL종점(1)"/>
      <sheetName val="노단"/>
      <sheetName val="부대공Ⅱ"/>
      <sheetName val="설계가"/>
      <sheetName val="01"/>
      <sheetName val="이름표지정"/>
      <sheetName val="Pier 3"/>
      <sheetName val="2.대외공문"/>
      <sheetName val="#REF"/>
      <sheetName val="연돌일위집계"/>
      <sheetName val="A-4"/>
      <sheetName val="목표세부명세"/>
      <sheetName val="공문"/>
      <sheetName val="낙찰표"/>
      <sheetName val="ⴭⴭⴭⴭⴭ"/>
      <sheetName val="총괄내역서"/>
      <sheetName val="list"/>
      <sheetName val="PAINT"/>
      <sheetName val="일위대가"/>
      <sheetName val="●내역"/>
      <sheetName val="건축단가"/>
      <sheetName val="일위목록"/>
      <sheetName val="갑지"/>
      <sheetName val="Sheet9"/>
      <sheetName val="전기자료"/>
      <sheetName val="Sheet14"/>
      <sheetName val="Sheet10"/>
      <sheetName val="Sheet13"/>
      <sheetName val="건축내역"/>
      <sheetName val="내역"/>
      <sheetName val="계수시트"/>
      <sheetName val="원가계산서"/>
      <sheetName val="BID"/>
      <sheetName val="GI-LIST"/>
      <sheetName val="기계경비일람"/>
      <sheetName val="노임"/>
      <sheetName val="공사비증감"/>
      <sheetName val="집계표"/>
      <sheetName val="설계"/>
      <sheetName val="데이타"/>
      <sheetName val="Sheet1 (2)"/>
      <sheetName val="노임단가"/>
      <sheetName val="입찰내역 발주처 양식"/>
      <sheetName val="Sheet4"/>
      <sheetName val="수로단위수량"/>
      <sheetName val="6PILE  (돌출)"/>
      <sheetName val="일위대가(여기까지)"/>
      <sheetName val="품셈"/>
      <sheetName val="예가표"/>
      <sheetName val="일위대가 (PM)"/>
      <sheetName val="조명시설"/>
      <sheetName val="Eq. Mobilization"/>
      <sheetName val="토공실행"/>
      <sheetName val="실행대비"/>
      <sheetName val="인건비"/>
      <sheetName val="MAT_N048"/>
      <sheetName val="대전21토목내역서"/>
      <sheetName val="전차선로 물량표"/>
      <sheetName val="제출내역 (2)"/>
      <sheetName val="제수변수량"/>
      <sheetName val="96노임기준"/>
      <sheetName val="충돌 내용"/>
      <sheetName val="수량산출서LP-GA"/>
      <sheetName val="산출서집계LP-GA"/>
      <sheetName val="수량산출서LP-GB"/>
      <sheetName val="PAD TR보호대기초"/>
      <sheetName val="가로등기초"/>
      <sheetName val="HANDHOLE(2)"/>
      <sheetName val=" 내역"/>
      <sheetName val="IW-LIST"/>
    </sheetNames>
    <sheetDataSet>
      <sheetData sheetId="0" refreshError="1">
        <row r="4">
          <cell r="D4" t="str">
            <v>대</v>
          </cell>
        </row>
        <row r="5">
          <cell r="D5" t="str">
            <v>대</v>
          </cell>
        </row>
        <row r="7">
          <cell r="D7" t="str">
            <v>대</v>
          </cell>
        </row>
        <row r="8">
          <cell r="D8" t="str">
            <v>대</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SCHEDULE"/>
      <sheetName val="ELECTRIC"/>
      <sheetName val="CTEMCOST"/>
      <sheetName val="#REF"/>
      <sheetName val="3.공통공사대비"/>
      <sheetName val="일위"/>
      <sheetName val="예가표"/>
      <sheetName val="주식"/>
      <sheetName val="내역"/>
      <sheetName val="프랜트면허"/>
      <sheetName val="01"/>
      <sheetName val="간접1"/>
      <sheetName val="을지"/>
      <sheetName val="샤워실위생"/>
      <sheetName val="노임단가"/>
      <sheetName val="도급FORM"/>
      <sheetName val="DATA"/>
      <sheetName val="갑지"/>
      <sheetName val="내역서"/>
      <sheetName val="총괄내역서"/>
      <sheetName val="세부내역"/>
      <sheetName val="Total"/>
      <sheetName val="성지공현"/>
      <sheetName val="견적"/>
      <sheetName val="기초일위"/>
      <sheetName val="수목단가"/>
      <sheetName val="시설수량표"/>
      <sheetName val="시설일위"/>
      <sheetName val="식재수량표"/>
      <sheetName val="식재일위"/>
      <sheetName val="자재단가"/>
      <sheetName val="제1영업소"/>
      <sheetName val="제2영업소"/>
      <sheetName val="제3영업소"/>
      <sheetName val="자동제어"/>
      <sheetName val="A-4"/>
      <sheetName val="아파트 "/>
      <sheetName val="입찰내역"/>
      <sheetName val="목차"/>
      <sheetName val="공사비집계"/>
      <sheetName val="Sheet1"/>
      <sheetName val="공통가설"/>
      <sheetName val="기성내역1"/>
      <sheetName val="건축내역"/>
      <sheetName val="경영상태"/>
      <sheetName val="금액내역서"/>
      <sheetName val="공문"/>
      <sheetName val="공사개요 (2)"/>
      <sheetName val="매입세"/>
      <sheetName val="유림골조"/>
      <sheetName val="밸브설치"/>
      <sheetName val="C3"/>
      <sheetName val="토목주소"/>
      <sheetName val="개요"/>
      <sheetName val="견"/>
      <sheetName val="공사개요"/>
      <sheetName val="1차 내역서"/>
      <sheetName val="간접"/>
      <sheetName val="인사자료총집계"/>
      <sheetName val="입찰내역서(본공사)"/>
      <sheetName val="입찰내역서(가설)"/>
      <sheetName val="공종별내역서"/>
      <sheetName val="노무비"/>
      <sheetName val="건축원가"/>
      <sheetName val="건축내역서 (경제상무실)"/>
      <sheetName val="단가대비표"/>
      <sheetName val="입찰안"/>
      <sheetName val="차액보증"/>
      <sheetName val="노임이"/>
      <sheetName val="FORM-0"/>
      <sheetName val="견적대비표"/>
      <sheetName val="노임"/>
      <sheetName val="수정'매출매입_자료"/>
      <sheetName val="TYPE-A"/>
      <sheetName val="현장관리비집계표"/>
      <sheetName val="예총"/>
      <sheetName val="실행내역"/>
      <sheetName val="노원열병합  건축공사기성내역서"/>
      <sheetName val="기기리스트"/>
      <sheetName val="변경집계표"/>
      <sheetName val="전 기"/>
      <sheetName val="EQT-ESTN"/>
      <sheetName val="Sheet5"/>
      <sheetName val="FAX"/>
      <sheetName val="견적을지"/>
      <sheetName val="조명일위"/>
      <sheetName val="일위대가"/>
      <sheetName val="설계내역서"/>
      <sheetName val="BID"/>
      <sheetName val="조도계산서 (도서)"/>
      <sheetName val="Sheet1 (2)"/>
      <sheetName val="1.설계조건"/>
      <sheetName val="2.하중산정"/>
      <sheetName val="COVER"/>
      <sheetName val="금융비용"/>
      <sheetName val="입찰내역 발주처 양식"/>
      <sheetName val="순공사비"/>
      <sheetName val="목창호"/>
      <sheetName val="BSD (2)"/>
      <sheetName val="TDI ISBL"/>
      <sheetName val="0226"/>
      <sheetName val="Macro1"/>
      <sheetName val="잡철물"/>
      <sheetName val="실행(ALT1)"/>
      <sheetName val="변대신설"/>
      <sheetName val="집계표-전기(신설)"/>
      <sheetName val="교대"/>
      <sheetName val="평3"/>
      <sheetName val="cable-data"/>
      <sheetName val="일위대가표"/>
      <sheetName val="COVER-P"/>
      <sheetName val="98지급계획"/>
      <sheetName val="2공구산출내역"/>
      <sheetName val="70%"/>
      <sheetName val="은행"/>
      <sheetName val="1ST"/>
      <sheetName val="계산근거"/>
      <sheetName val="Customer Databas"/>
      <sheetName val="TTL"/>
      <sheetName val="FRP내역서"/>
      <sheetName val="일위대가(가설)"/>
      <sheetName val="YM-IL1"/>
      <sheetName val="분석"/>
      <sheetName val="4 LINE"/>
      <sheetName val="소비자가"/>
      <sheetName val="7 th"/>
      <sheetName val="실행"/>
      <sheetName val="기안"/>
      <sheetName val="개산공사비"/>
      <sheetName val="CAPVC"/>
      <sheetName val="CAT_5"/>
      <sheetName val="수입"/>
      <sheetName val="대림경상68억"/>
      <sheetName val="돈암사업"/>
      <sheetName val="97 사업추정(WEKI)"/>
      <sheetName val="케이블규격"/>
      <sheetName val="MEXICO-C"/>
      <sheetName val="전기일위대가"/>
      <sheetName val="단위세대물량"/>
      <sheetName val="참조"/>
      <sheetName val="결과조달"/>
      <sheetName val="일위대가(여기까지)"/>
      <sheetName val="정산내역"/>
      <sheetName val="일위대가(1)"/>
      <sheetName val="일위_파일"/>
      <sheetName val="FAB별"/>
      <sheetName val="단가"/>
      <sheetName val="5.전사투자계획종함안"/>
      <sheetName val="공종별내역서(기계)"/>
      <sheetName val="내역서(전기)"/>
      <sheetName val=""/>
      <sheetName val="대비"/>
      <sheetName val="TEST1"/>
      <sheetName val="6호기"/>
      <sheetName val="자체실적1Q"/>
      <sheetName val="말뚝지지력산정"/>
      <sheetName val="DATA(VTL)"/>
      <sheetName val="정보매체A동"/>
      <sheetName val="MATRLDATA"/>
      <sheetName val="단가표"/>
      <sheetName val="EACT10"/>
      <sheetName val="견적서"/>
      <sheetName val="연돌일위집계"/>
      <sheetName val="실행철강하도"/>
      <sheetName val="집계표"/>
      <sheetName val="인건비"/>
      <sheetName val="찍기"/>
      <sheetName val="변전실재분리"/>
      <sheetName val="X13"/>
      <sheetName val="Sapphire"/>
      <sheetName val="2. 주요공지（主要公告）"/>
      <sheetName val="4. 접지매립내역（接地工程清单）"/>
      <sheetName val="할증 "/>
      <sheetName val="물량산출근거"/>
      <sheetName val="APT"/>
      <sheetName val="#REF!"/>
      <sheetName val="지수"/>
      <sheetName val="D-3109"/>
      <sheetName val="조건표"/>
      <sheetName val="품"/>
      <sheetName val="토공"/>
      <sheetName val="설직재-1"/>
      <sheetName val="수량산출"/>
      <sheetName val="1. 설계조건 2.단면가정 3. 하중계산"/>
      <sheetName val="DATA 입력란"/>
      <sheetName val="갑지(추정)"/>
      <sheetName val="CondPol"/>
      <sheetName val="집계표(OPTION)"/>
      <sheetName val="6PILE  (돌출)"/>
      <sheetName val="일위대가목차"/>
      <sheetName val="DATE"/>
      <sheetName val="S0"/>
      <sheetName val="천마갑지"/>
      <sheetName val="IT-BAT"/>
      <sheetName val="부하계산서"/>
      <sheetName val="BS"/>
      <sheetName val="96월별PL"/>
      <sheetName val="위스키3"/>
      <sheetName val="주류전체2"/>
      <sheetName val="PL"/>
      <sheetName val="당년실적"/>
      <sheetName val="전년실적"/>
      <sheetName val="산출및내역"/>
      <sheetName val="1.가로등수량"/>
      <sheetName val="코드 및 제품 목록"/>
      <sheetName val="설계명세서(선로)"/>
      <sheetName val="단가산출1"/>
      <sheetName val="SAKUB"/>
      <sheetName val="지급자재"/>
      <sheetName val="DATA-UPS"/>
      <sheetName val="적현로"/>
      <sheetName val="인건-측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갑지"/>
      <sheetName val="원가계산"/>
      <sheetName val="총괄내역(토목)"/>
      <sheetName val="총괄내역(조경)"/>
      <sheetName val="관급자재_이설비"/>
      <sheetName val="내역서"/>
      <sheetName val="수량"/>
      <sheetName val="일위대가"/>
      <sheetName val="단가산출서"/>
      <sheetName val="수량산출근거"/>
      <sheetName val="자재"/>
      <sheetName val="노임단가"/>
      <sheetName val="중기사용료목록"/>
      <sheetName val="2013 그린파킹 담장허물기공사 설계서(발주)"/>
    </sheetNames>
    <definedNames>
      <definedName name="BlankMacro1"/>
      <definedName name="chobae"/>
      <definedName name="chobu"/>
      <definedName name="chobub"/>
      <definedName name="chobub2"/>
      <definedName name="chogu"/>
      <definedName name="chopo"/>
      <definedName name="choto"/>
      <definedName name="ddddddd"/>
      <definedName name="FHFF"/>
      <definedName name="gunmok"/>
      <definedName name="hhhhhh"/>
      <definedName name="mmmm"/>
      <definedName name="O"/>
      <definedName name="OPEN1"/>
      <definedName name="rfad"/>
      <definedName name="TN"/>
      <definedName name="가1"/>
      <definedName name="가2"/>
      <definedName name="가3"/>
      <definedName name="가4"/>
      <definedName name="가5"/>
      <definedName name="가6"/>
      <definedName name="가7"/>
      <definedName name="가8"/>
      <definedName name="가로등"/>
      <definedName name="가로등입력"/>
      <definedName name="갑지2"/>
      <definedName name="공정"/>
      <definedName name="공종보기"/>
      <definedName name="기타자재"/>
      <definedName name="ㄴㅇ"/>
      <definedName name="ㄴㅇㄹ"/>
      <definedName name="능형망철거"/>
      <definedName name="능형망철거1"/>
      <definedName name="ㄷ어ㅏㅓㅚ"/>
      <definedName name="도수로"/>
      <definedName name="ㅁㄴ"/>
      <definedName name="ㅁㅁㅁㅁ"/>
      <definedName name="문"/>
      <definedName name="ㅂㅂㅂㅂ"/>
      <definedName name="ㅂㅈ"/>
      <definedName name="부대1"/>
      <definedName name="부대2"/>
      <definedName name="부대공1"/>
      <definedName name="ㅅ뇻"/>
      <definedName name="ㅅㅅㅅ"/>
      <definedName name="살구미골재"/>
      <definedName name="시공계획서"/>
      <definedName name="신남복토"/>
      <definedName name="신호기"/>
      <definedName name="ㅇ닝ㄴㅇ"/>
      <definedName name="연접물량"/>
      <definedName name="원가1"/>
      <definedName name="원가계산"/>
      <definedName name="원가계산창"/>
      <definedName name="을지"/>
      <definedName name="인쇄양식"/>
      <definedName name="인쇄양식1"/>
      <definedName name="인쇄양식2"/>
      <definedName name="인쇄양식3"/>
      <definedName name="자재집계1"/>
      <definedName name="점멸기입력"/>
      <definedName name="ㅊㅊㅊ"/>
      <definedName name="토고오공"/>
      <definedName name="통합"/>
      <definedName name="폐기물"/>
      <definedName name="하추리"/>
      <definedName name="황"/>
    </definedNames>
    <sheetDataSet>
      <sheetData sheetId="0"/>
      <sheetData sheetId="1"/>
      <sheetData sheetId="2"/>
      <sheetData sheetId="3"/>
      <sheetData sheetId="4"/>
      <sheetData sheetId="5"/>
      <sheetData sheetId="6"/>
      <sheetData sheetId="7">
        <row r="1">
          <cell r="A1" t="str">
            <v>일 위 대 가 표</v>
          </cell>
        </row>
        <row r="3">
          <cell r="A3">
            <v>0</v>
          </cell>
        </row>
        <row r="4">
          <cell r="A4" t="str">
            <v>공         종</v>
          </cell>
          <cell r="C4" t="str">
            <v>규         격</v>
          </cell>
          <cell r="E4" t="str">
            <v>수  량</v>
          </cell>
          <cell r="F4" t="str">
            <v>단위</v>
          </cell>
          <cell r="G4" t="str">
            <v>재   료  비</v>
          </cell>
          <cell r="I4" t="str">
            <v>노   무   비</v>
          </cell>
          <cell r="K4" t="str">
            <v>경     비</v>
          </cell>
          <cell r="M4" t="str">
            <v>계</v>
          </cell>
          <cell r="O4" t="str">
            <v>비고</v>
          </cell>
        </row>
        <row r="5">
          <cell r="G5" t="str">
            <v>단  가</v>
          </cell>
          <cell r="H5" t="str">
            <v>금   액</v>
          </cell>
          <cell r="I5" t="str">
            <v>단  가</v>
          </cell>
          <cell r="J5" t="str">
            <v>금   액</v>
          </cell>
          <cell r="K5" t="str">
            <v>단   가</v>
          </cell>
          <cell r="L5" t="str">
            <v>금   액</v>
          </cell>
          <cell r="M5" t="str">
            <v>단  가</v>
          </cell>
          <cell r="N5" t="str">
            <v>금  액</v>
          </cell>
        </row>
        <row r="6">
          <cell r="A6">
            <v>1</v>
          </cell>
          <cell r="B6" t="str">
            <v>몰탈</v>
          </cell>
          <cell r="D6" t="str">
            <v>1:3</v>
          </cell>
          <cell r="F6" t="str">
            <v>m3</v>
          </cell>
          <cell r="H6">
            <v>63725</v>
          </cell>
          <cell r="J6">
            <v>81443</v>
          </cell>
          <cell r="L6">
            <v>11730</v>
          </cell>
          <cell r="N6">
            <v>156898</v>
          </cell>
          <cell r="O6" t="str">
            <v>합계</v>
          </cell>
        </row>
        <row r="7">
          <cell r="A7" t="str">
            <v>보통시멘트</v>
          </cell>
          <cell r="C7" t="str">
            <v>40kg/대(포장품)</v>
          </cell>
          <cell r="E7">
            <v>510</v>
          </cell>
          <cell r="F7" t="str">
            <v>kg</v>
          </cell>
          <cell r="G7">
            <v>77.5</v>
          </cell>
          <cell r="H7">
            <v>39525</v>
          </cell>
          <cell r="I7">
            <v>0</v>
          </cell>
          <cell r="K7">
            <v>0</v>
          </cell>
          <cell r="M7">
            <v>77.5</v>
          </cell>
          <cell r="N7">
            <v>39525</v>
          </cell>
        </row>
        <row r="8">
          <cell r="A8" t="str">
            <v>시멘트(40㎏)운반비</v>
          </cell>
          <cell r="E8">
            <v>510</v>
          </cell>
          <cell r="F8" t="str">
            <v>kg</v>
          </cell>
          <cell r="G8">
            <v>0</v>
          </cell>
          <cell r="H8">
            <v>0</v>
          </cell>
          <cell r="I8">
            <v>0</v>
          </cell>
          <cell r="J8">
            <v>0</v>
          </cell>
          <cell r="K8">
            <v>23</v>
          </cell>
          <cell r="L8">
            <v>11730</v>
          </cell>
          <cell r="M8">
            <v>23</v>
          </cell>
          <cell r="N8">
            <v>11730</v>
          </cell>
          <cell r="O8" t="str">
            <v>#7</v>
          </cell>
        </row>
        <row r="9">
          <cell r="A9" t="str">
            <v>모래(시내도착도)</v>
          </cell>
          <cell r="C9" t="str">
            <v>자연사</v>
          </cell>
          <cell r="E9">
            <v>1.1000000000000001</v>
          </cell>
          <cell r="F9" t="str">
            <v>m3</v>
          </cell>
          <cell r="G9">
            <v>22000</v>
          </cell>
          <cell r="H9">
            <v>24200</v>
          </cell>
          <cell r="I9">
            <v>0</v>
          </cell>
          <cell r="K9">
            <v>0</v>
          </cell>
          <cell r="M9">
            <v>22000</v>
          </cell>
          <cell r="N9">
            <v>24200</v>
          </cell>
        </row>
        <row r="10">
          <cell r="A10" t="str">
            <v>보통인부</v>
          </cell>
          <cell r="C10">
            <v>0</v>
          </cell>
          <cell r="E10">
            <v>1</v>
          </cell>
          <cell r="F10" t="str">
            <v>인</v>
          </cell>
          <cell r="G10">
            <v>0</v>
          </cell>
          <cell r="I10">
            <v>81443</v>
          </cell>
          <cell r="J10">
            <v>81443</v>
          </cell>
          <cell r="K10">
            <v>0</v>
          </cell>
          <cell r="M10">
            <v>81443</v>
          </cell>
          <cell r="N10">
            <v>81443</v>
          </cell>
        </row>
        <row r="12">
          <cell r="A12">
            <v>2</v>
          </cell>
          <cell r="B12" t="str">
            <v>인력비빔타설(fck=18mpa)</v>
          </cell>
          <cell r="D12" t="str">
            <v>소규모</v>
          </cell>
          <cell r="F12" t="str">
            <v>m3</v>
          </cell>
          <cell r="H12">
            <v>47067</v>
          </cell>
          <cell r="J12">
            <v>262967</v>
          </cell>
          <cell r="L12">
            <v>6003</v>
          </cell>
          <cell r="N12">
            <v>316037</v>
          </cell>
          <cell r="O12" t="str">
            <v>합계</v>
          </cell>
        </row>
        <row r="13">
          <cell r="A13" t="str">
            <v>시멘트</v>
          </cell>
          <cell r="C13" t="str">
            <v>40kg/대(포장품)</v>
          </cell>
          <cell r="E13">
            <v>261</v>
          </cell>
          <cell r="F13" t="str">
            <v>㎏</v>
          </cell>
          <cell r="G13">
            <v>77.5</v>
          </cell>
          <cell r="H13">
            <v>20227</v>
          </cell>
          <cell r="I13">
            <v>0</v>
          </cell>
          <cell r="J13">
            <v>0</v>
          </cell>
          <cell r="K13">
            <v>0</v>
          </cell>
          <cell r="L13">
            <v>0</v>
          </cell>
          <cell r="M13">
            <v>77.5</v>
          </cell>
          <cell r="N13">
            <v>20227</v>
          </cell>
        </row>
        <row r="14">
          <cell r="A14" t="str">
            <v>시멘트(40㎏)운반비</v>
          </cell>
          <cell r="E14">
            <v>261</v>
          </cell>
          <cell r="F14" t="str">
            <v>kg</v>
          </cell>
          <cell r="G14">
            <v>0</v>
          </cell>
          <cell r="H14">
            <v>0</v>
          </cell>
          <cell r="I14">
            <v>0</v>
          </cell>
          <cell r="J14">
            <v>0</v>
          </cell>
          <cell r="K14">
            <v>23</v>
          </cell>
          <cell r="L14">
            <v>6003</v>
          </cell>
          <cell r="M14">
            <v>23</v>
          </cell>
          <cell r="N14">
            <v>6003</v>
          </cell>
          <cell r="O14" t="str">
            <v>#7</v>
          </cell>
        </row>
        <row r="15">
          <cell r="A15" t="str">
            <v>모래</v>
          </cell>
          <cell r="C15">
            <v>0</v>
          </cell>
          <cell r="E15">
            <v>0.48</v>
          </cell>
          <cell r="F15" t="str">
            <v>m3</v>
          </cell>
          <cell r="G15">
            <v>22000</v>
          </cell>
          <cell r="H15">
            <v>10560</v>
          </cell>
          <cell r="I15">
            <v>0</v>
          </cell>
          <cell r="J15">
            <v>0</v>
          </cell>
          <cell r="K15">
            <v>0</v>
          </cell>
          <cell r="L15">
            <v>0</v>
          </cell>
          <cell r="M15">
            <v>22000</v>
          </cell>
          <cell r="N15">
            <v>10560</v>
          </cell>
        </row>
        <row r="16">
          <cell r="A16" t="str">
            <v>굵은골재</v>
          </cell>
          <cell r="C16" t="str">
            <v>#467(골재최대치수40mm)</v>
          </cell>
          <cell r="E16">
            <v>0.74</v>
          </cell>
          <cell r="F16" t="str">
            <v>m3</v>
          </cell>
          <cell r="G16">
            <v>22000</v>
          </cell>
          <cell r="H16">
            <v>16280</v>
          </cell>
          <cell r="I16">
            <v>0</v>
          </cell>
          <cell r="J16">
            <v>0</v>
          </cell>
          <cell r="K16">
            <v>0</v>
          </cell>
          <cell r="L16">
            <v>0</v>
          </cell>
          <cell r="M16">
            <v>22000</v>
          </cell>
          <cell r="N16">
            <v>16280</v>
          </cell>
        </row>
        <row r="17">
          <cell r="A17" t="str">
            <v>콘크리트공</v>
          </cell>
          <cell r="C17">
            <v>0</v>
          </cell>
          <cell r="E17">
            <v>1.29</v>
          </cell>
          <cell r="F17" t="str">
            <v>인</v>
          </cell>
          <cell r="G17">
            <v>0</v>
          </cell>
          <cell r="H17">
            <v>0</v>
          </cell>
          <cell r="I17">
            <v>117989</v>
          </cell>
          <cell r="J17">
            <v>152205</v>
          </cell>
          <cell r="K17">
            <v>0</v>
          </cell>
          <cell r="L17">
            <v>0</v>
          </cell>
          <cell r="M17">
            <v>117989</v>
          </cell>
          <cell r="N17">
            <v>152205</v>
          </cell>
        </row>
        <row r="18">
          <cell r="A18" t="str">
            <v>보통인부</v>
          </cell>
          <cell r="C18">
            <v>0</v>
          </cell>
          <cell r="E18">
            <v>1.36</v>
          </cell>
          <cell r="F18" t="str">
            <v>인</v>
          </cell>
          <cell r="G18">
            <v>0</v>
          </cell>
          <cell r="H18">
            <v>0</v>
          </cell>
          <cell r="I18">
            <v>81443</v>
          </cell>
          <cell r="J18">
            <v>110762</v>
          </cell>
          <cell r="K18">
            <v>0</v>
          </cell>
          <cell r="L18">
            <v>0</v>
          </cell>
          <cell r="M18">
            <v>81443</v>
          </cell>
          <cell r="N18">
            <v>110762</v>
          </cell>
        </row>
        <row r="20">
          <cell r="A20">
            <v>3</v>
          </cell>
          <cell r="B20" t="str">
            <v>인력비빔타설(fck=18mpa)</v>
          </cell>
          <cell r="D20" t="str">
            <v>무근</v>
          </cell>
          <cell r="F20" t="str">
            <v>m3</v>
          </cell>
          <cell r="H20">
            <v>47067</v>
          </cell>
          <cell r="J20">
            <v>167073</v>
          </cell>
          <cell r="L20">
            <v>6003</v>
          </cell>
          <cell r="N20">
            <v>220143</v>
          </cell>
          <cell r="O20" t="str">
            <v>합계</v>
          </cell>
        </row>
        <row r="21">
          <cell r="A21" t="str">
            <v>시멘트</v>
          </cell>
          <cell r="C21" t="str">
            <v>40kg/대(포장품)</v>
          </cell>
          <cell r="E21">
            <v>261</v>
          </cell>
          <cell r="F21" t="str">
            <v>kg</v>
          </cell>
          <cell r="G21">
            <v>77.5</v>
          </cell>
          <cell r="H21">
            <v>20227</v>
          </cell>
          <cell r="I21">
            <v>0</v>
          </cell>
          <cell r="J21">
            <v>0</v>
          </cell>
          <cell r="K21">
            <v>0</v>
          </cell>
          <cell r="L21">
            <v>0</v>
          </cell>
          <cell r="M21">
            <v>77.5</v>
          </cell>
          <cell r="N21">
            <v>20227</v>
          </cell>
        </row>
        <row r="22">
          <cell r="A22" t="str">
            <v>시멘트(40㎏)운반비</v>
          </cell>
          <cell r="E22">
            <v>261</v>
          </cell>
          <cell r="F22" t="str">
            <v>kg</v>
          </cell>
          <cell r="G22">
            <v>0</v>
          </cell>
          <cell r="H22">
            <v>0</v>
          </cell>
          <cell r="I22">
            <v>0</v>
          </cell>
          <cell r="J22">
            <v>0</v>
          </cell>
          <cell r="K22">
            <v>23</v>
          </cell>
          <cell r="L22">
            <v>6003</v>
          </cell>
          <cell r="M22">
            <v>23</v>
          </cell>
          <cell r="N22">
            <v>6003</v>
          </cell>
          <cell r="O22" t="str">
            <v>#7</v>
          </cell>
        </row>
        <row r="23">
          <cell r="A23" t="str">
            <v>모래</v>
          </cell>
          <cell r="E23">
            <v>0.48</v>
          </cell>
          <cell r="F23" t="str">
            <v>m3</v>
          </cell>
          <cell r="G23">
            <v>22000</v>
          </cell>
          <cell r="H23">
            <v>10560</v>
          </cell>
          <cell r="I23">
            <v>0</v>
          </cell>
          <cell r="J23">
            <v>0</v>
          </cell>
          <cell r="K23">
            <v>0</v>
          </cell>
          <cell r="L23">
            <v>0</v>
          </cell>
          <cell r="M23">
            <v>22000</v>
          </cell>
          <cell r="N23">
            <v>10560</v>
          </cell>
        </row>
        <row r="24">
          <cell r="A24" t="str">
            <v>굵은골재</v>
          </cell>
          <cell r="C24" t="str">
            <v>#467(골재최대치수40mm)</v>
          </cell>
          <cell r="E24">
            <v>0.74</v>
          </cell>
          <cell r="F24" t="str">
            <v>m3</v>
          </cell>
          <cell r="G24">
            <v>22000</v>
          </cell>
          <cell r="H24">
            <v>16280</v>
          </cell>
          <cell r="I24">
            <v>0</v>
          </cell>
          <cell r="J24">
            <v>0</v>
          </cell>
          <cell r="K24">
            <v>0</v>
          </cell>
          <cell r="L24">
            <v>0</v>
          </cell>
          <cell r="M24">
            <v>22000</v>
          </cell>
          <cell r="N24">
            <v>16280</v>
          </cell>
        </row>
        <row r="25">
          <cell r="A25" t="str">
            <v>콘크리트공</v>
          </cell>
          <cell r="E25">
            <v>0.85</v>
          </cell>
          <cell r="F25" t="str">
            <v>인</v>
          </cell>
          <cell r="G25">
            <v>0</v>
          </cell>
          <cell r="H25">
            <v>0</v>
          </cell>
          <cell r="I25">
            <v>117989</v>
          </cell>
          <cell r="J25">
            <v>100290</v>
          </cell>
          <cell r="K25">
            <v>0</v>
          </cell>
          <cell r="L25">
            <v>0</v>
          </cell>
          <cell r="M25">
            <v>117989</v>
          </cell>
          <cell r="N25">
            <v>100290</v>
          </cell>
        </row>
        <row r="26">
          <cell r="A26" t="str">
            <v>보통인부</v>
          </cell>
          <cell r="E26">
            <v>0.82</v>
          </cell>
          <cell r="F26" t="str">
            <v>인</v>
          </cell>
          <cell r="G26">
            <v>0</v>
          </cell>
          <cell r="H26">
            <v>0</v>
          </cell>
          <cell r="I26">
            <v>81443</v>
          </cell>
          <cell r="J26">
            <v>66783</v>
          </cell>
          <cell r="K26">
            <v>0</v>
          </cell>
          <cell r="L26">
            <v>0</v>
          </cell>
          <cell r="M26">
            <v>81443</v>
          </cell>
          <cell r="N26">
            <v>66783</v>
          </cell>
        </row>
        <row r="28">
          <cell r="A28">
            <v>4</v>
          </cell>
          <cell r="B28" t="str">
            <v>콘크리트 절단</v>
          </cell>
          <cell r="D28" t="str">
            <v>1회(50~75mm)</v>
          </cell>
          <cell r="F28" t="str">
            <v>m</v>
          </cell>
          <cell r="H28">
            <v>734</v>
          </cell>
          <cell r="J28">
            <v>1117</v>
          </cell>
          <cell r="L28">
            <v>32</v>
          </cell>
          <cell r="N28">
            <v>1883</v>
          </cell>
          <cell r="O28" t="str">
            <v>합계</v>
          </cell>
        </row>
        <row r="29">
          <cell r="A29" t="str">
            <v>컷터</v>
          </cell>
          <cell r="C29" t="str">
            <v>320-400mm</v>
          </cell>
          <cell r="E29">
            <v>2.1999999999999999E-2</v>
          </cell>
          <cell r="F29" t="str">
            <v>시간</v>
          </cell>
          <cell r="G29">
            <v>11208.96</v>
          </cell>
          <cell r="H29">
            <v>246</v>
          </cell>
          <cell r="I29">
            <v>17260.2</v>
          </cell>
          <cell r="J29">
            <v>379.7</v>
          </cell>
          <cell r="K29">
            <v>1460.6</v>
          </cell>
          <cell r="L29">
            <v>32</v>
          </cell>
          <cell r="M29">
            <v>29929.759999999998</v>
          </cell>
          <cell r="N29">
            <v>657.7</v>
          </cell>
        </row>
        <row r="30">
          <cell r="A30" t="str">
            <v>블레이드</v>
          </cell>
          <cell r="C30" t="str">
            <v>D=320~400mm,t=3.2mm</v>
          </cell>
          <cell r="E30">
            <v>3.0999999999999999E-3</v>
          </cell>
          <cell r="F30" t="str">
            <v>매</v>
          </cell>
          <cell r="G30">
            <v>152000</v>
          </cell>
          <cell r="H30">
            <v>471</v>
          </cell>
          <cell r="I30">
            <v>0</v>
          </cell>
          <cell r="J30">
            <v>0</v>
          </cell>
          <cell r="K30">
            <v>0</v>
          </cell>
          <cell r="L30">
            <v>0</v>
          </cell>
          <cell r="M30">
            <v>152000</v>
          </cell>
          <cell r="N30">
            <v>471</v>
          </cell>
        </row>
        <row r="31">
          <cell r="A31" t="str">
            <v>물</v>
          </cell>
          <cell r="C31">
            <v>0</v>
          </cell>
          <cell r="E31">
            <v>0.03</v>
          </cell>
          <cell r="F31" t="str">
            <v>톤</v>
          </cell>
          <cell r="G31">
            <v>570</v>
          </cell>
          <cell r="H31">
            <v>17</v>
          </cell>
          <cell r="I31">
            <v>0</v>
          </cell>
          <cell r="J31">
            <v>0</v>
          </cell>
          <cell r="K31">
            <v>0</v>
          </cell>
          <cell r="L31">
            <v>0</v>
          </cell>
          <cell r="M31">
            <v>570</v>
          </cell>
          <cell r="N31">
            <v>17</v>
          </cell>
        </row>
        <row r="32">
          <cell r="A32" t="str">
            <v>특별인부</v>
          </cell>
          <cell r="C32">
            <v>0</v>
          </cell>
          <cell r="E32">
            <v>2.8E-3</v>
          </cell>
          <cell r="F32" t="str">
            <v>인</v>
          </cell>
          <cell r="G32">
            <v>0</v>
          </cell>
          <cell r="H32">
            <v>0</v>
          </cell>
          <cell r="I32">
            <v>97951</v>
          </cell>
          <cell r="J32">
            <v>274</v>
          </cell>
          <cell r="K32">
            <v>0</v>
          </cell>
          <cell r="L32">
            <v>0</v>
          </cell>
          <cell r="M32">
            <v>97951</v>
          </cell>
          <cell r="N32">
            <v>274</v>
          </cell>
        </row>
        <row r="33">
          <cell r="A33" t="str">
            <v>보통인부</v>
          </cell>
          <cell r="C33">
            <v>0</v>
          </cell>
          <cell r="E33">
            <v>5.7000000000000002E-3</v>
          </cell>
          <cell r="F33" t="str">
            <v>인</v>
          </cell>
          <cell r="G33">
            <v>0</v>
          </cell>
          <cell r="H33">
            <v>0</v>
          </cell>
          <cell r="I33">
            <v>81443</v>
          </cell>
          <cell r="J33">
            <v>464</v>
          </cell>
          <cell r="K33">
            <v>0</v>
          </cell>
          <cell r="L33">
            <v>0</v>
          </cell>
          <cell r="M33">
            <v>81443</v>
          </cell>
          <cell r="N33">
            <v>464</v>
          </cell>
        </row>
        <row r="35">
          <cell r="A35">
            <v>5</v>
          </cell>
          <cell r="B35" t="str">
            <v>벽체절단</v>
          </cell>
          <cell r="D35" t="str">
            <v>100~200mm</v>
          </cell>
          <cell r="F35" t="str">
            <v>m</v>
          </cell>
          <cell r="H35">
            <v>1468</v>
          </cell>
          <cell r="J35">
            <v>2234</v>
          </cell>
          <cell r="L35">
            <v>64</v>
          </cell>
          <cell r="N35">
            <v>3766</v>
          </cell>
          <cell r="O35" t="str">
            <v>합계</v>
          </cell>
        </row>
        <row r="36">
          <cell r="A36" t="str">
            <v xml:space="preserve">콘크리트 절단 </v>
          </cell>
          <cell r="C36" t="str">
            <v>2회</v>
          </cell>
          <cell r="E36">
            <v>2</v>
          </cell>
          <cell r="F36" t="str">
            <v>식</v>
          </cell>
          <cell r="G36">
            <v>734</v>
          </cell>
          <cell r="H36">
            <v>1468</v>
          </cell>
          <cell r="I36">
            <v>1117</v>
          </cell>
          <cell r="J36">
            <v>2234</v>
          </cell>
          <cell r="K36">
            <v>32</v>
          </cell>
          <cell r="L36">
            <v>64</v>
          </cell>
          <cell r="M36">
            <v>1883</v>
          </cell>
          <cell r="N36">
            <v>3766</v>
          </cell>
          <cell r="O36" t="str">
            <v>제4호표</v>
          </cell>
        </row>
        <row r="38">
          <cell r="A38">
            <v>6</v>
          </cell>
          <cell r="B38" t="str">
            <v>담장헐기</v>
          </cell>
          <cell r="D38" t="str">
            <v>BH04,90%+인력10%</v>
          </cell>
          <cell r="F38" t="str">
            <v>m3</v>
          </cell>
          <cell r="H38">
            <v>5299</v>
          </cell>
          <cell r="J38">
            <v>17658</v>
          </cell>
          <cell r="L38">
            <v>4218</v>
          </cell>
          <cell r="N38">
            <v>27175</v>
          </cell>
          <cell r="O38" t="str">
            <v>합계</v>
          </cell>
        </row>
        <row r="39">
          <cell r="A39" t="str">
            <v>벽돌담장헐기</v>
          </cell>
          <cell r="C39" t="str">
            <v>BH04+브레이카</v>
          </cell>
          <cell r="E39">
            <v>0.9</v>
          </cell>
          <cell r="F39" t="str">
            <v>m3</v>
          </cell>
          <cell r="G39">
            <v>5377</v>
          </cell>
          <cell r="H39">
            <v>4839</v>
          </cell>
          <cell r="I39">
            <v>9379</v>
          </cell>
          <cell r="J39">
            <v>8441.1</v>
          </cell>
          <cell r="K39">
            <v>4687</v>
          </cell>
          <cell r="L39">
            <v>4218</v>
          </cell>
          <cell r="M39">
            <v>19443</v>
          </cell>
          <cell r="N39">
            <v>17498.099999999999</v>
          </cell>
          <cell r="O39" t="str">
            <v>#1</v>
          </cell>
        </row>
        <row r="40">
          <cell r="A40" t="str">
            <v xml:space="preserve"> </v>
          </cell>
          <cell r="C40" t="str">
            <v>인력</v>
          </cell>
          <cell r="E40">
            <v>0.1</v>
          </cell>
          <cell r="F40" t="str">
            <v>m3</v>
          </cell>
          <cell r="G40">
            <v>4608</v>
          </cell>
          <cell r="H40">
            <v>460</v>
          </cell>
          <cell r="I40">
            <v>92172</v>
          </cell>
          <cell r="J40">
            <v>9217</v>
          </cell>
          <cell r="K40">
            <v>0</v>
          </cell>
          <cell r="L40">
            <v>0</v>
          </cell>
          <cell r="M40">
            <v>96780</v>
          </cell>
          <cell r="N40">
            <v>9677</v>
          </cell>
          <cell r="O40">
            <v>7</v>
          </cell>
        </row>
        <row r="42">
          <cell r="A42">
            <v>7</v>
          </cell>
          <cell r="B42" t="str">
            <v>벽돌헐기</v>
          </cell>
          <cell r="D42" t="str">
            <v>인력</v>
          </cell>
          <cell r="F42" t="str">
            <v>m3</v>
          </cell>
          <cell r="H42">
            <v>4608</v>
          </cell>
          <cell r="J42">
            <v>92172</v>
          </cell>
          <cell r="L42">
            <v>0</v>
          </cell>
          <cell r="N42">
            <v>96780</v>
          </cell>
          <cell r="O42" t="str">
            <v>합계</v>
          </cell>
        </row>
        <row r="43">
          <cell r="A43" t="str">
            <v>할석공</v>
          </cell>
          <cell r="C43">
            <v>0</v>
          </cell>
          <cell r="E43">
            <v>0.1</v>
          </cell>
          <cell r="F43" t="str">
            <v>인</v>
          </cell>
          <cell r="G43">
            <v>0</v>
          </cell>
          <cell r="H43">
            <v>0</v>
          </cell>
          <cell r="I43">
            <v>107298</v>
          </cell>
          <cell r="J43">
            <v>10729</v>
          </cell>
          <cell r="K43">
            <v>0</v>
          </cell>
          <cell r="L43">
            <v>0</v>
          </cell>
          <cell r="M43">
            <v>107298</v>
          </cell>
          <cell r="N43">
            <v>10729</v>
          </cell>
        </row>
        <row r="44">
          <cell r="A44" t="str">
            <v>보통인부</v>
          </cell>
          <cell r="C44">
            <v>0</v>
          </cell>
          <cell r="E44">
            <v>1</v>
          </cell>
          <cell r="F44" t="str">
            <v>인</v>
          </cell>
          <cell r="G44">
            <v>0</v>
          </cell>
          <cell r="H44">
            <v>0</v>
          </cell>
          <cell r="I44">
            <v>81443</v>
          </cell>
          <cell r="J44">
            <v>81443</v>
          </cell>
          <cell r="K44">
            <v>0</v>
          </cell>
          <cell r="L44">
            <v>0</v>
          </cell>
          <cell r="M44">
            <v>81443</v>
          </cell>
          <cell r="N44">
            <v>81443</v>
          </cell>
        </row>
        <row r="45">
          <cell r="A45" t="str">
            <v>잡재료비</v>
          </cell>
          <cell r="C45" t="str">
            <v>인건비의5%</v>
          </cell>
          <cell r="E45">
            <v>0.05</v>
          </cell>
          <cell r="F45" t="str">
            <v>식</v>
          </cell>
          <cell r="G45">
            <v>92172</v>
          </cell>
          <cell r="H45">
            <v>4608</v>
          </cell>
          <cell r="I45">
            <v>0</v>
          </cell>
          <cell r="J45">
            <v>0</v>
          </cell>
          <cell r="K45">
            <v>0</v>
          </cell>
          <cell r="L45">
            <v>0</v>
          </cell>
          <cell r="M45">
            <v>92172</v>
          </cell>
          <cell r="N45">
            <v>4608</v>
          </cell>
        </row>
        <row r="47">
          <cell r="A47">
            <v>8</v>
          </cell>
          <cell r="B47" t="str">
            <v>콘크리트구조물헐기</v>
          </cell>
          <cell r="D47" t="str">
            <v>BH04,100%</v>
          </cell>
          <cell r="F47" t="str">
            <v>m3</v>
          </cell>
          <cell r="H47">
            <v>5703</v>
          </cell>
          <cell r="J47">
            <v>9947</v>
          </cell>
          <cell r="L47">
            <v>4971</v>
          </cell>
          <cell r="N47">
            <v>20621</v>
          </cell>
          <cell r="O47" t="str">
            <v>합계</v>
          </cell>
        </row>
        <row r="48">
          <cell r="A48" t="str">
            <v>무근콘크리트깨기</v>
          </cell>
          <cell r="C48" t="str">
            <v>BH04+브레이카</v>
          </cell>
          <cell r="E48">
            <v>1</v>
          </cell>
          <cell r="F48" t="str">
            <v>m3</v>
          </cell>
          <cell r="G48">
            <v>5703</v>
          </cell>
          <cell r="H48">
            <v>5703</v>
          </cell>
          <cell r="I48">
            <v>9947</v>
          </cell>
          <cell r="J48">
            <v>9947</v>
          </cell>
          <cell r="K48">
            <v>4971</v>
          </cell>
          <cell r="L48">
            <v>4971</v>
          </cell>
          <cell r="M48">
            <v>20621</v>
          </cell>
          <cell r="N48">
            <v>20621</v>
          </cell>
          <cell r="O48" t="str">
            <v>#2</v>
          </cell>
        </row>
        <row r="49">
          <cell r="A49" t="str">
            <v>무근콘크리트깨기</v>
          </cell>
          <cell r="C49" t="str">
            <v>인력</v>
          </cell>
          <cell r="F49" t="str">
            <v>m3</v>
          </cell>
          <cell r="G49">
            <v>10729</v>
          </cell>
          <cell r="H49">
            <v>0</v>
          </cell>
          <cell r="I49">
            <v>214596</v>
          </cell>
          <cell r="J49">
            <v>0</v>
          </cell>
          <cell r="K49">
            <v>0</v>
          </cell>
          <cell r="L49">
            <v>0</v>
          </cell>
          <cell r="M49">
            <v>225325</v>
          </cell>
          <cell r="N49">
            <v>0</v>
          </cell>
          <cell r="O49">
            <v>9</v>
          </cell>
        </row>
        <row r="51">
          <cell r="A51">
            <v>9</v>
          </cell>
          <cell r="B51" t="str">
            <v>무근콘크리트깨기</v>
          </cell>
          <cell r="D51" t="str">
            <v>인력</v>
          </cell>
          <cell r="F51" t="str">
            <v>m3</v>
          </cell>
          <cell r="H51">
            <v>10729</v>
          </cell>
          <cell r="J51">
            <v>214596</v>
          </cell>
          <cell r="L51">
            <v>0</v>
          </cell>
          <cell r="N51">
            <v>225325</v>
          </cell>
          <cell r="O51" t="str">
            <v>합계</v>
          </cell>
        </row>
        <row r="52">
          <cell r="A52" t="str">
            <v>할석공</v>
          </cell>
          <cell r="C52">
            <v>0</v>
          </cell>
          <cell r="E52">
            <v>2</v>
          </cell>
          <cell r="F52" t="str">
            <v>인</v>
          </cell>
          <cell r="G52">
            <v>0</v>
          </cell>
          <cell r="H52">
            <v>0</v>
          </cell>
          <cell r="I52">
            <v>107298</v>
          </cell>
          <cell r="J52">
            <v>214596</v>
          </cell>
          <cell r="K52">
            <v>0</v>
          </cell>
          <cell r="L52">
            <v>0</v>
          </cell>
          <cell r="M52">
            <v>107298</v>
          </cell>
          <cell r="N52">
            <v>214596</v>
          </cell>
        </row>
        <row r="53">
          <cell r="A53" t="str">
            <v>잡재료비</v>
          </cell>
          <cell r="C53" t="str">
            <v>인건비의5%</v>
          </cell>
          <cell r="E53">
            <v>0.05</v>
          </cell>
          <cell r="F53" t="str">
            <v>식</v>
          </cell>
          <cell r="G53">
            <v>214596</v>
          </cell>
          <cell r="H53">
            <v>10729</v>
          </cell>
          <cell r="I53">
            <v>0</v>
          </cell>
          <cell r="J53">
            <v>0</v>
          </cell>
          <cell r="K53">
            <v>0</v>
          </cell>
          <cell r="L53">
            <v>0</v>
          </cell>
          <cell r="M53">
            <v>214596</v>
          </cell>
          <cell r="N53">
            <v>10729</v>
          </cell>
        </row>
        <row r="55">
          <cell r="A55">
            <v>10</v>
          </cell>
          <cell r="B55" t="str">
            <v>무근콘크리트 깨기</v>
          </cell>
          <cell r="D55" t="str">
            <v>(소형브레이카+공기압축기)</v>
          </cell>
          <cell r="F55" t="str">
            <v>m3</v>
          </cell>
          <cell r="H55">
            <v>6092</v>
          </cell>
          <cell r="J55">
            <v>92355</v>
          </cell>
          <cell r="L55">
            <v>1254</v>
          </cell>
          <cell r="N55">
            <v>99701</v>
          </cell>
          <cell r="O55" t="str">
            <v>합계</v>
          </cell>
        </row>
        <row r="56">
          <cell r="A56" t="str">
            <v>착암공</v>
          </cell>
          <cell r="E56">
            <v>0.56999999999999995</v>
          </cell>
          <cell r="F56" t="str">
            <v>인</v>
          </cell>
          <cell r="H56">
            <v>0</v>
          </cell>
          <cell r="I56">
            <v>89295</v>
          </cell>
          <cell r="J56">
            <v>50898</v>
          </cell>
          <cell r="L56">
            <v>0</v>
          </cell>
          <cell r="M56">
            <v>89295</v>
          </cell>
          <cell r="N56">
            <v>50898</v>
          </cell>
        </row>
        <row r="57">
          <cell r="A57" t="str">
            <v>보통인부</v>
          </cell>
          <cell r="E57">
            <v>0.37</v>
          </cell>
          <cell r="F57" t="str">
            <v>인</v>
          </cell>
          <cell r="H57">
            <v>0</v>
          </cell>
          <cell r="I57">
            <v>81443</v>
          </cell>
          <cell r="J57">
            <v>30133</v>
          </cell>
          <cell r="L57">
            <v>0</v>
          </cell>
          <cell r="M57">
            <v>81443</v>
          </cell>
          <cell r="N57">
            <v>30133</v>
          </cell>
        </row>
        <row r="58">
          <cell r="A58" t="str">
            <v>페이브먼트브레이카</v>
          </cell>
          <cell r="C58" t="str">
            <v>25.0KG(55#)</v>
          </cell>
          <cell r="E58">
            <v>1</v>
          </cell>
          <cell r="F58" t="str">
            <v>HR</v>
          </cell>
          <cell r="H58">
            <v>0</v>
          </cell>
          <cell r="J58">
            <v>0</v>
          </cell>
          <cell r="K58">
            <v>381.31</v>
          </cell>
          <cell r="L58">
            <v>381</v>
          </cell>
          <cell r="M58">
            <v>381.31</v>
          </cell>
          <cell r="N58">
            <v>381</v>
          </cell>
        </row>
        <row r="59">
          <cell r="A59" t="str">
            <v>공기압축기(이동식)</v>
          </cell>
          <cell r="C59" t="str">
            <v>3.5 M3/Min(125CFM)</v>
          </cell>
          <cell r="E59">
            <v>0.5</v>
          </cell>
          <cell r="F59" t="str">
            <v>HR</v>
          </cell>
          <cell r="G59">
            <v>10565.04</v>
          </cell>
          <cell r="H59">
            <v>5282</v>
          </cell>
          <cell r="I59">
            <v>22648.54</v>
          </cell>
          <cell r="J59">
            <v>11324</v>
          </cell>
          <cell r="K59">
            <v>1746.15</v>
          </cell>
          <cell r="L59">
            <v>873</v>
          </cell>
          <cell r="M59">
            <v>34959.730000000003</v>
          </cell>
          <cell r="N59">
            <v>17479</v>
          </cell>
        </row>
        <row r="60">
          <cell r="A60" t="str">
            <v>잡재료비</v>
          </cell>
          <cell r="C60" t="str">
            <v>인력품의 1%</v>
          </cell>
          <cell r="E60">
            <v>1</v>
          </cell>
          <cell r="F60" t="str">
            <v>식</v>
          </cell>
          <cell r="H60">
            <v>810.31000000000006</v>
          </cell>
          <cell r="J60">
            <v>0</v>
          </cell>
          <cell r="M60">
            <v>0</v>
          </cell>
          <cell r="N60">
            <v>810.31000000000006</v>
          </cell>
        </row>
        <row r="62">
          <cell r="A62">
            <v>11</v>
          </cell>
          <cell r="B62" t="str">
            <v>터파기(보통토사)</v>
          </cell>
          <cell r="D62" t="str">
            <v>BH04,90%+인력10%</v>
          </cell>
          <cell r="F62" t="str">
            <v>m3</v>
          </cell>
          <cell r="H62">
            <v>419</v>
          </cell>
          <cell r="J62">
            <v>2163</v>
          </cell>
          <cell r="L62">
            <v>294</v>
          </cell>
          <cell r="N62">
            <v>2876</v>
          </cell>
          <cell r="O62" t="str">
            <v>합계</v>
          </cell>
        </row>
        <row r="63">
          <cell r="A63" t="str">
            <v>인력터파기(보통토사)</v>
          </cell>
          <cell r="C63" t="str">
            <v>굴착깊이0~1m</v>
          </cell>
          <cell r="E63">
            <v>0.1</v>
          </cell>
          <cell r="F63" t="str">
            <v>m3</v>
          </cell>
          <cell r="G63">
            <v>0</v>
          </cell>
          <cell r="H63">
            <v>0</v>
          </cell>
          <cell r="I63">
            <v>16288</v>
          </cell>
          <cell r="J63">
            <v>1628</v>
          </cell>
          <cell r="K63">
            <v>0</v>
          </cell>
          <cell r="L63">
            <v>0</v>
          </cell>
          <cell r="M63">
            <v>16288</v>
          </cell>
          <cell r="N63">
            <v>1628</v>
          </cell>
          <cell r="O63">
            <v>12</v>
          </cell>
        </row>
        <row r="64">
          <cell r="A64" t="str">
            <v>기계터파기(토사)</v>
          </cell>
          <cell r="C64" t="str">
            <v>BH04</v>
          </cell>
          <cell r="E64">
            <v>0.9</v>
          </cell>
          <cell r="F64" t="str">
            <v>m3</v>
          </cell>
          <cell r="G64">
            <v>466</v>
          </cell>
          <cell r="H64">
            <v>419</v>
          </cell>
          <cell r="I64">
            <v>595</v>
          </cell>
          <cell r="J64">
            <v>535</v>
          </cell>
          <cell r="K64">
            <v>327</v>
          </cell>
          <cell r="L64">
            <v>294</v>
          </cell>
          <cell r="M64">
            <v>1388</v>
          </cell>
          <cell r="N64">
            <v>1248</v>
          </cell>
          <cell r="O64" t="str">
            <v>#3</v>
          </cell>
        </row>
        <row r="66">
          <cell r="A66">
            <v>12</v>
          </cell>
          <cell r="B66" t="str">
            <v>인력터파기(보통토사)</v>
          </cell>
          <cell r="D66" t="str">
            <v>굴착깊이0~1m</v>
          </cell>
          <cell r="F66" t="str">
            <v>m3</v>
          </cell>
          <cell r="H66">
            <v>0</v>
          </cell>
          <cell r="J66">
            <v>16288</v>
          </cell>
          <cell r="L66">
            <v>0</v>
          </cell>
          <cell r="N66">
            <v>16288</v>
          </cell>
          <cell r="O66" t="str">
            <v>합계</v>
          </cell>
        </row>
        <row r="67">
          <cell r="A67" t="str">
            <v>보통인부</v>
          </cell>
          <cell r="E67">
            <v>0.2</v>
          </cell>
          <cell r="F67" t="str">
            <v>인</v>
          </cell>
          <cell r="G67">
            <v>0</v>
          </cell>
          <cell r="H67">
            <v>0</v>
          </cell>
          <cell r="I67">
            <v>81443</v>
          </cell>
          <cell r="J67">
            <v>16288</v>
          </cell>
          <cell r="K67">
            <v>0</v>
          </cell>
          <cell r="L67">
            <v>0</v>
          </cell>
          <cell r="M67">
            <v>81443</v>
          </cell>
          <cell r="N67">
            <v>16288</v>
          </cell>
        </row>
        <row r="69">
          <cell r="A69">
            <v>13</v>
          </cell>
          <cell r="B69" t="str">
            <v>잔토처리(보통토사)</v>
          </cell>
          <cell r="D69" t="str">
            <v>BH04+DT8.0</v>
          </cell>
          <cell r="F69" t="str">
            <v>m3</v>
          </cell>
          <cell r="H69">
            <v>4112</v>
          </cell>
          <cell r="J69">
            <v>7528</v>
          </cell>
          <cell r="L69">
            <v>2230</v>
          </cell>
          <cell r="N69">
            <v>13870</v>
          </cell>
          <cell r="O69" t="str">
            <v>합계</v>
          </cell>
        </row>
        <row r="70">
          <cell r="A70" t="str">
            <v>잔토처리(보통토사)</v>
          </cell>
          <cell r="C70" t="str">
            <v>BH04+DT4.5</v>
          </cell>
          <cell r="E70">
            <v>1</v>
          </cell>
          <cell r="F70" t="str">
            <v>m3</v>
          </cell>
          <cell r="G70">
            <v>4112</v>
          </cell>
          <cell r="H70">
            <v>4112</v>
          </cell>
          <cell r="I70">
            <v>7528</v>
          </cell>
          <cell r="J70">
            <v>7528</v>
          </cell>
          <cell r="K70">
            <v>2230</v>
          </cell>
          <cell r="L70">
            <v>2230</v>
          </cell>
          <cell r="M70">
            <v>13870</v>
          </cell>
          <cell r="N70">
            <v>13870</v>
          </cell>
          <cell r="O70" t="str">
            <v>#4</v>
          </cell>
        </row>
        <row r="72">
          <cell r="A72">
            <v>14</v>
          </cell>
          <cell r="B72" t="str">
            <v>되메우기(다짐)</v>
          </cell>
          <cell r="D72" t="str">
            <v>BH04+인력</v>
          </cell>
          <cell r="F72" t="str">
            <v>m3</v>
          </cell>
          <cell r="H72">
            <v>629</v>
          </cell>
          <cell r="J72">
            <v>6811</v>
          </cell>
          <cell r="L72">
            <v>329</v>
          </cell>
          <cell r="N72">
            <v>7769</v>
          </cell>
          <cell r="O72" t="str">
            <v>합계</v>
          </cell>
        </row>
        <row r="73">
          <cell r="A73" t="str">
            <v>되메우기(다짐)</v>
          </cell>
          <cell r="C73" t="str">
            <v>BH04+인력</v>
          </cell>
          <cell r="E73">
            <v>1</v>
          </cell>
          <cell r="F73" t="str">
            <v>m3</v>
          </cell>
          <cell r="G73">
            <v>629</v>
          </cell>
          <cell r="H73">
            <v>629</v>
          </cell>
          <cell r="I73">
            <v>6811</v>
          </cell>
          <cell r="J73">
            <v>6811</v>
          </cell>
          <cell r="K73">
            <v>329</v>
          </cell>
          <cell r="L73">
            <v>329</v>
          </cell>
          <cell r="M73">
            <v>7769</v>
          </cell>
          <cell r="N73">
            <v>7769</v>
          </cell>
          <cell r="O73" t="str">
            <v>#5</v>
          </cell>
        </row>
        <row r="75">
          <cell r="A75">
            <v>15</v>
          </cell>
          <cell r="B75" t="str">
            <v>철거잔재운반(중간집하장)상차</v>
          </cell>
          <cell r="D75" t="str">
            <v>BH04,4.5ton</v>
          </cell>
          <cell r="F75" t="str">
            <v>m3</v>
          </cell>
          <cell r="H75">
            <v>4113</v>
          </cell>
          <cell r="J75">
            <v>7494</v>
          </cell>
          <cell r="L75">
            <v>2438</v>
          </cell>
          <cell r="N75">
            <v>14045</v>
          </cell>
          <cell r="O75" t="str">
            <v>합계</v>
          </cell>
        </row>
        <row r="76">
          <cell r="A76" t="str">
            <v>철거잔재 운반</v>
          </cell>
          <cell r="C76" t="str">
            <v>중간집하장(DT4.5), 3.5km</v>
          </cell>
          <cell r="E76">
            <v>1</v>
          </cell>
          <cell r="F76" t="str">
            <v>m3</v>
          </cell>
          <cell r="G76">
            <v>2998</v>
          </cell>
          <cell r="H76">
            <v>2998</v>
          </cell>
          <cell r="I76">
            <v>6071</v>
          </cell>
          <cell r="J76">
            <v>6071</v>
          </cell>
          <cell r="K76">
            <v>1656</v>
          </cell>
          <cell r="L76">
            <v>1656</v>
          </cell>
          <cell r="M76">
            <v>10725</v>
          </cell>
          <cell r="N76">
            <v>10725</v>
          </cell>
          <cell r="O76" t="str">
            <v>#6</v>
          </cell>
        </row>
        <row r="77">
          <cell r="A77" t="str">
            <v>철거잔재상차</v>
          </cell>
          <cell r="C77" t="str">
            <v>BH04</v>
          </cell>
          <cell r="E77">
            <v>1</v>
          </cell>
          <cell r="F77" t="str">
            <v>m3</v>
          </cell>
          <cell r="G77">
            <v>1115</v>
          </cell>
          <cell r="H77">
            <v>1115</v>
          </cell>
          <cell r="I77">
            <v>1423</v>
          </cell>
          <cell r="J77">
            <v>1423</v>
          </cell>
          <cell r="K77">
            <v>782</v>
          </cell>
          <cell r="L77">
            <v>782</v>
          </cell>
          <cell r="M77">
            <v>3320</v>
          </cell>
          <cell r="N77">
            <v>3320</v>
          </cell>
          <cell r="O77" t="str">
            <v>#6</v>
          </cell>
        </row>
        <row r="79">
          <cell r="A79">
            <v>16</v>
          </cell>
          <cell r="B79" t="str">
            <v>폐기물 상차(집하장)</v>
          </cell>
          <cell r="D79" t="str">
            <v>BH07</v>
          </cell>
          <cell r="F79" t="str">
            <v>m3</v>
          </cell>
          <cell r="H79">
            <v>333</v>
          </cell>
          <cell r="J79">
            <v>363</v>
          </cell>
          <cell r="L79">
            <v>304</v>
          </cell>
          <cell r="N79">
            <v>1000</v>
          </cell>
          <cell r="O79" t="str">
            <v>합계</v>
          </cell>
        </row>
        <row r="80">
          <cell r="A80" t="str">
            <v>폐기물상차</v>
          </cell>
          <cell r="C80" t="str">
            <v>bh07</v>
          </cell>
          <cell r="E80">
            <v>1</v>
          </cell>
          <cell r="F80" t="str">
            <v>m3</v>
          </cell>
          <cell r="G80">
            <v>333</v>
          </cell>
          <cell r="H80">
            <v>333</v>
          </cell>
          <cell r="I80">
            <v>363</v>
          </cell>
          <cell r="J80">
            <v>363</v>
          </cell>
          <cell r="K80">
            <v>304</v>
          </cell>
          <cell r="L80">
            <v>304</v>
          </cell>
          <cell r="M80">
            <v>1000</v>
          </cell>
          <cell r="N80">
            <v>1000</v>
          </cell>
          <cell r="O80" t="str">
            <v>#11</v>
          </cell>
        </row>
        <row r="82">
          <cell r="A82">
            <v>17</v>
          </cell>
          <cell r="B82" t="str">
            <v>콘크리트 포장</v>
          </cell>
          <cell r="D82" t="str">
            <v>t=10cm</v>
          </cell>
          <cell r="F82" t="str">
            <v>m2</v>
          </cell>
          <cell r="H82">
            <v>4706</v>
          </cell>
          <cell r="J82">
            <v>16707</v>
          </cell>
          <cell r="L82">
            <v>600</v>
          </cell>
          <cell r="N82">
            <v>22013</v>
          </cell>
          <cell r="O82" t="str">
            <v>합계</v>
          </cell>
        </row>
        <row r="83">
          <cell r="A83" t="str">
            <v>인력비빔타설(fck=18mpa)</v>
          </cell>
          <cell r="C83" t="str">
            <v>인력비빔타설(fck=18mpa)</v>
          </cell>
          <cell r="E83">
            <v>0.1</v>
          </cell>
          <cell r="F83" t="str">
            <v>m3</v>
          </cell>
          <cell r="G83">
            <v>47067</v>
          </cell>
          <cell r="H83">
            <v>4706</v>
          </cell>
          <cell r="I83">
            <v>167073</v>
          </cell>
          <cell r="J83">
            <v>16707</v>
          </cell>
          <cell r="K83">
            <v>6003</v>
          </cell>
          <cell r="L83">
            <v>600</v>
          </cell>
          <cell r="M83">
            <v>220143</v>
          </cell>
          <cell r="N83">
            <v>22013</v>
          </cell>
          <cell r="O83">
            <v>2</v>
          </cell>
        </row>
        <row r="85">
          <cell r="A85">
            <v>18</v>
          </cell>
          <cell r="B85" t="str">
            <v>빗물받이 설치</v>
          </cell>
          <cell r="D85" t="str">
            <v>가정용, PE</v>
          </cell>
          <cell r="F85" t="str">
            <v>개소</v>
          </cell>
          <cell r="H85">
            <v>23712</v>
          </cell>
          <cell r="J85">
            <v>18313</v>
          </cell>
          <cell r="L85">
            <v>180</v>
          </cell>
          <cell r="N85">
            <v>42205</v>
          </cell>
          <cell r="O85" t="str">
            <v>합계</v>
          </cell>
        </row>
        <row r="86">
          <cell r="A86" t="str">
            <v>PE빗물받이</v>
          </cell>
          <cell r="C86" t="str">
            <v>(가정용, 스틸뚜껑)</v>
          </cell>
          <cell r="E86">
            <v>1</v>
          </cell>
          <cell r="F86" t="str">
            <v>조</v>
          </cell>
          <cell r="G86">
            <v>22300</v>
          </cell>
          <cell r="H86">
            <v>22300</v>
          </cell>
          <cell r="I86">
            <v>0</v>
          </cell>
          <cell r="J86">
            <v>0</v>
          </cell>
          <cell r="K86">
            <v>0</v>
          </cell>
          <cell r="L86">
            <v>0</v>
          </cell>
          <cell r="M86">
            <v>22300</v>
          </cell>
          <cell r="N86">
            <v>22300</v>
          </cell>
        </row>
        <row r="87">
          <cell r="A87" t="str">
            <v>인력비빔타설(fck=18mpa)</v>
          </cell>
          <cell r="C87" t="str">
            <v>인력,소형</v>
          </cell>
          <cell r="E87">
            <v>0.03</v>
          </cell>
          <cell r="F87" t="str">
            <v>m3</v>
          </cell>
          <cell r="G87">
            <v>47067</v>
          </cell>
          <cell r="H87">
            <v>1412</v>
          </cell>
          <cell r="I87">
            <v>262967</v>
          </cell>
          <cell r="J87">
            <v>7889</v>
          </cell>
          <cell r="K87">
            <v>6003</v>
          </cell>
          <cell r="L87">
            <v>180</v>
          </cell>
          <cell r="M87">
            <v>316037</v>
          </cell>
          <cell r="N87">
            <v>9481</v>
          </cell>
          <cell r="O87">
            <v>2</v>
          </cell>
        </row>
        <row r="88">
          <cell r="A88" t="str">
            <v>인력터파기(보통토사)</v>
          </cell>
          <cell r="E88">
            <v>0.14000000000000001</v>
          </cell>
          <cell r="F88" t="str">
            <v>m3</v>
          </cell>
          <cell r="G88">
            <v>0</v>
          </cell>
          <cell r="H88">
            <v>0</v>
          </cell>
          <cell r="I88">
            <v>16288</v>
          </cell>
          <cell r="J88">
            <v>2280</v>
          </cell>
          <cell r="K88">
            <v>0</v>
          </cell>
          <cell r="L88">
            <v>0</v>
          </cell>
          <cell r="M88">
            <v>16288</v>
          </cell>
          <cell r="N88">
            <v>2280</v>
          </cell>
          <cell r="O88" t="str">
            <v>제12호표</v>
          </cell>
        </row>
        <row r="89">
          <cell r="A89" t="str">
            <v>보통인부</v>
          </cell>
          <cell r="E89">
            <v>0.1</v>
          </cell>
          <cell r="F89" t="str">
            <v>인</v>
          </cell>
          <cell r="G89">
            <v>0</v>
          </cell>
          <cell r="H89">
            <v>0</v>
          </cell>
          <cell r="I89">
            <v>81443</v>
          </cell>
          <cell r="J89">
            <v>8144</v>
          </cell>
          <cell r="K89">
            <v>0</v>
          </cell>
          <cell r="L89">
            <v>0</v>
          </cell>
          <cell r="M89">
            <v>81443</v>
          </cell>
          <cell r="N89">
            <v>8144</v>
          </cell>
        </row>
        <row r="91">
          <cell r="A91">
            <v>19</v>
          </cell>
          <cell r="B91" t="str">
            <v>고압블록포장</v>
          </cell>
          <cell r="D91" t="str">
            <v>인력,T=8cm, 지장물5%, 주택가</v>
          </cell>
          <cell r="F91" t="str">
            <v>m2</v>
          </cell>
          <cell r="H91">
            <v>1700</v>
          </cell>
          <cell r="J91">
            <v>3084.8</v>
          </cell>
          <cell r="L91">
            <v>587</v>
          </cell>
          <cell r="N91">
            <v>5371.8</v>
          </cell>
          <cell r="O91" t="str">
            <v>토목</v>
          </cell>
        </row>
        <row r="92">
          <cell r="A92" t="str">
            <v>소형블록</v>
          </cell>
          <cell r="C92" t="str">
            <v>T=6~8cm</v>
          </cell>
          <cell r="E92">
            <v>1</v>
          </cell>
          <cell r="F92" t="str">
            <v>m2</v>
          </cell>
          <cell r="G92">
            <v>0</v>
          </cell>
          <cell r="H92">
            <v>0</v>
          </cell>
          <cell r="I92">
            <v>0</v>
          </cell>
          <cell r="J92">
            <v>0</v>
          </cell>
          <cell r="K92">
            <v>0</v>
          </cell>
          <cell r="L92">
            <v>0</v>
          </cell>
          <cell r="M92">
            <v>0</v>
          </cell>
          <cell r="N92">
            <v>0</v>
          </cell>
          <cell r="O92" t="str">
            <v>관급</v>
          </cell>
        </row>
        <row r="93">
          <cell r="A93" t="str">
            <v>모래</v>
          </cell>
          <cell r="C93" t="str">
            <v>T=4cm기준</v>
          </cell>
          <cell r="E93">
            <v>4.3999999999999997E-2</v>
          </cell>
          <cell r="F93" t="str">
            <v>m3</v>
          </cell>
          <cell r="G93">
            <v>22000</v>
          </cell>
          <cell r="H93">
            <v>968</v>
          </cell>
          <cell r="I93">
            <v>0</v>
          </cell>
          <cell r="J93">
            <v>0</v>
          </cell>
          <cell r="K93">
            <v>0</v>
          </cell>
          <cell r="L93">
            <v>0</v>
          </cell>
          <cell r="M93">
            <v>22000</v>
          </cell>
          <cell r="N93">
            <v>968</v>
          </cell>
        </row>
        <row r="94">
          <cell r="A94" t="str">
            <v>특별인부</v>
          </cell>
          <cell r="E94">
            <v>6.0000000000000001E-3</v>
          </cell>
          <cell r="F94" t="str">
            <v>인</v>
          </cell>
          <cell r="G94">
            <v>0</v>
          </cell>
          <cell r="H94">
            <v>0</v>
          </cell>
          <cell r="I94">
            <v>97951</v>
          </cell>
          <cell r="J94">
            <v>587</v>
          </cell>
          <cell r="K94">
            <v>0</v>
          </cell>
          <cell r="L94">
            <v>0</v>
          </cell>
          <cell r="M94">
            <v>97951</v>
          </cell>
          <cell r="N94">
            <v>587</v>
          </cell>
        </row>
        <row r="95">
          <cell r="A95" t="str">
            <v>보통인부</v>
          </cell>
          <cell r="C95" t="str">
            <v>소운반포함</v>
          </cell>
          <cell r="E95">
            <v>1.2999999999999999E-2</v>
          </cell>
          <cell r="F95" t="str">
            <v>인</v>
          </cell>
          <cell r="G95">
            <v>0</v>
          </cell>
          <cell r="H95">
            <v>0</v>
          </cell>
          <cell r="I95">
            <v>81443</v>
          </cell>
          <cell r="J95">
            <v>1058</v>
          </cell>
          <cell r="K95">
            <v>0</v>
          </cell>
          <cell r="L95">
            <v>0</v>
          </cell>
          <cell r="M95">
            <v>81443</v>
          </cell>
          <cell r="N95">
            <v>1058</v>
          </cell>
        </row>
        <row r="96">
          <cell r="A96" t="str">
            <v>플레이트콤팩트1.5톤</v>
          </cell>
          <cell r="E96">
            <v>2.5999999999999999E-2</v>
          </cell>
          <cell r="F96" t="str">
            <v>시간</v>
          </cell>
          <cell r="G96">
            <v>2001.6</v>
          </cell>
          <cell r="H96">
            <v>52</v>
          </cell>
          <cell r="I96">
            <v>17260.2</v>
          </cell>
          <cell r="J96">
            <v>448.7</v>
          </cell>
          <cell r="K96">
            <v>513.85</v>
          </cell>
          <cell r="L96">
            <v>13</v>
          </cell>
          <cell r="M96">
            <v>19775.649999999998</v>
          </cell>
          <cell r="N96">
            <v>513.70000000000005</v>
          </cell>
        </row>
        <row r="97">
          <cell r="A97" t="str">
            <v>굴삭기</v>
          </cell>
          <cell r="C97" t="str">
            <v>0.6</v>
          </cell>
          <cell r="E97">
            <v>2.5999999999999999E-2</v>
          </cell>
          <cell r="F97" t="str">
            <v>시간</v>
          </cell>
          <cell r="G97">
            <v>21130.09</v>
          </cell>
          <cell r="H97">
            <v>549</v>
          </cell>
          <cell r="I97">
            <v>22648.54</v>
          </cell>
          <cell r="J97">
            <v>588.79999999999995</v>
          </cell>
          <cell r="K97">
            <v>22085.74</v>
          </cell>
          <cell r="L97">
            <v>574</v>
          </cell>
          <cell r="M97">
            <v>65864.37000000001</v>
          </cell>
          <cell r="N97">
            <v>1711.8</v>
          </cell>
        </row>
        <row r="98">
          <cell r="A98" t="str">
            <v>공구손료</v>
          </cell>
          <cell r="C98" t="str">
            <v>노무비의3%</v>
          </cell>
          <cell r="E98">
            <v>0.03</v>
          </cell>
          <cell r="F98" t="str">
            <v>식</v>
          </cell>
          <cell r="G98">
            <v>1645</v>
          </cell>
          <cell r="H98">
            <v>49</v>
          </cell>
          <cell r="I98">
            <v>0</v>
          </cell>
          <cell r="J98">
            <v>0</v>
          </cell>
          <cell r="L98">
            <v>0</v>
          </cell>
          <cell r="M98">
            <v>1645</v>
          </cell>
          <cell r="N98">
            <v>49</v>
          </cell>
        </row>
        <row r="99">
          <cell r="A99" t="str">
            <v>잡재료비</v>
          </cell>
          <cell r="C99" t="str">
            <v>노무비의5%</v>
          </cell>
          <cell r="E99">
            <v>0.05</v>
          </cell>
          <cell r="F99" t="str">
            <v>식</v>
          </cell>
          <cell r="G99">
            <v>1645</v>
          </cell>
          <cell r="H99">
            <v>82</v>
          </cell>
          <cell r="I99">
            <v>0</v>
          </cell>
          <cell r="J99">
            <v>0</v>
          </cell>
          <cell r="L99">
            <v>0</v>
          </cell>
          <cell r="M99">
            <v>1645</v>
          </cell>
          <cell r="N99">
            <v>82</v>
          </cell>
        </row>
        <row r="100">
          <cell r="A100" t="str">
            <v>주택가 할증</v>
          </cell>
          <cell r="C100" t="str">
            <v>노무비의15%</v>
          </cell>
          <cell r="E100">
            <v>0.15</v>
          </cell>
          <cell r="F100" t="str">
            <v>식</v>
          </cell>
          <cell r="I100">
            <v>2682.5</v>
          </cell>
          <cell r="J100">
            <v>402.3</v>
          </cell>
          <cell r="L100">
            <v>0</v>
          </cell>
          <cell r="M100">
            <v>2682.5</v>
          </cell>
          <cell r="N100">
            <v>402.3</v>
          </cell>
        </row>
        <row r="102">
          <cell r="A102">
            <v>20</v>
          </cell>
          <cell r="B102" t="str">
            <v>혼합기층공</v>
          </cell>
          <cell r="D102" t="str">
            <v>인력,T=10cm</v>
          </cell>
          <cell r="F102" t="str">
            <v>m2</v>
          </cell>
          <cell r="H102">
            <v>2964</v>
          </cell>
          <cell r="J102">
            <v>1323</v>
          </cell>
          <cell r="L102">
            <v>139</v>
          </cell>
          <cell r="N102">
            <v>4426</v>
          </cell>
          <cell r="O102" t="str">
            <v>합계</v>
          </cell>
        </row>
        <row r="103">
          <cell r="A103" t="str">
            <v>혼합골재</v>
          </cell>
          <cell r="C103" t="str">
            <v>기층용</v>
          </cell>
          <cell r="E103">
            <v>0.12792000000000001</v>
          </cell>
          <cell r="F103" t="str">
            <v>m3</v>
          </cell>
          <cell r="G103">
            <v>22000</v>
          </cell>
          <cell r="H103">
            <v>2814</v>
          </cell>
          <cell r="I103">
            <v>0</v>
          </cell>
          <cell r="J103">
            <v>0</v>
          </cell>
          <cell r="K103">
            <v>0</v>
          </cell>
          <cell r="L103">
            <v>0</v>
          </cell>
          <cell r="M103">
            <v>22000</v>
          </cell>
          <cell r="N103">
            <v>2814</v>
          </cell>
        </row>
        <row r="104">
          <cell r="A104" t="str">
            <v>보통인부</v>
          </cell>
          <cell r="E104">
            <v>2.96E-3</v>
          </cell>
          <cell r="F104" t="str">
            <v>인</v>
          </cell>
          <cell r="H104">
            <v>0</v>
          </cell>
          <cell r="I104">
            <v>81443</v>
          </cell>
          <cell r="J104">
            <v>241</v>
          </cell>
          <cell r="K104">
            <v>0</v>
          </cell>
          <cell r="L104">
            <v>0</v>
          </cell>
          <cell r="M104">
            <v>81443</v>
          </cell>
          <cell r="N104">
            <v>241</v>
          </cell>
        </row>
        <row r="105">
          <cell r="A105" t="str">
            <v>굴삭기</v>
          </cell>
          <cell r="C105" t="str">
            <v>타이어</v>
          </cell>
          <cell r="E105">
            <v>5.9199999999999999E-3</v>
          </cell>
          <cell r="F105" t="str">
            <v>시간</v>
          </cell>
          <cell r="G105">
            <v>21130.09</v>
          </cell>
          <cell r="H105">
            <v>125</v>
          </cell>
          <cell r="I105">
            <v>22648.54</v>
          </cell>
          <cell r="J105">
            <v>134</v>
          </cell>
          <cell r="K105">
            <v>22085.74</v>
          </cell>
          <cell r="L105">
            <v>130</v>
          </cell>
          <cell r="M105">
            <v>65864.37000000001</v>
          </cell>
          <cell r="N105">
            <v>389</v>
          </cell>
        </row>
        <row r="106">
          <cell r="A106" t="str">
            <v>진동로울러</v>
          </cell>
          <cell r="C106" t="str">
            <v>0.7ton</v>
          </cell>
          <cell r="E106">
            <v>5.9199999999999999E-3</v>
          </cell>
          <cell r="F106" t="str">
            <v>시간</v>
          </cell>
          <cell r="G106">
            <v>3651.93</v>
          </cell>
          <cell r="H106">
            <v>21</v>
          </cell>
          <cell r="I106">
            <v>22648.54</v>
          </cell>
          <cell r="J106">
            <v>134</v>
          </cell>
          <cell r="K106">
            <v>1563.21</v>
          </cell>
          <cell r="L106">
            <v>9</v>
          </cell>
          <cell r="M106">
            <v>27863.68</v>
          </cell>
          <cell r="N106">
            <v>164</v>
          </cell>
        </row>
        <row r="107">
          <cell r="A107" t="str">
            <v>인력살수</v>
          </cell>
          <cell r="E107">
            <v>0.01</v>
          </cell>
          <cell r="F107" t="str">
            <v>인</v>
          </cell>
          <cell r="H107">
            <v>0</v>
          </cell>
          <cell r="I107">
            <v>81443</v>
          </cell>
          <cell r="J107">
            <v>814.4</v>
          </cell>
          <cell r="L107">
            <v>0</v>
          </cell>
          <cell r="M107">
            <v>81443</v>
          </cell>
          <cell r="N107">
            <v>814.4</v>
          </cell>
        </row>
        <row r="108">
          <cell r="A108" t="str">
            <v>물</v>
          </cell>
          <cell r="E108">
            <v>0.01</v>
          </cell>
          <cell r="F108" t="str">
            <v>ton</v>
          </cell>
          <cell r="G108">
            <v>470</v>
          </cell>
          <cell r="H108">
            <v>4</v>
          </cell>
          <cell r="J108">
            <v>0</v>
          </cell>
          <cell r="L108">
            <v>0</v>
          </cell>
          <cell r="M108">
            <v>470</v>
          </cell>
          <cell r="N108">
            <v>4</v>
          </cell>
        </row>
        <row r="110">
          <cell r="A110">
            <v>21</v>
          </cell>
          <cell r="B110" t="str">
            <v>용접철망(와이어매쉬)</v>
          </cell>
          <cell r="D110" t="str">
            <v>#8-150*150</v>
          </cell>
          <cell r="F110" t="str">
            <v>m2</v>
          </cell>
          <cell r="H110">
            <v>2016</v>
          </cell>
          <cell r="J110">
            <v>81</v>
          </cell>
          <cell r="L110">
            <v>0</v>
          </cell>
          <cell r="N110">
            <v>2097</v>
          </cell>
          <cell r="O110" t="str">
            <v>합계</v>
          </cell>
        </row>
        <row r="111">
          <cell r="A111" t="str">
            <v>와이어매쉬</v>
          </cell>
          <cell r="C111" t="str">
            <v>#8,Φ4.0*150*150mm</v>
          </cell>
          <cell r="E111">
            <v>1.05</v>
          </cell>
          <cell r="F111" t="str">
            <v>m2</v>
          </cell>
          <cell r="G111">
            <v>1920</v>
          </cell>
          <cell r="H111">
            <v>2016</v>
          </cell>
          <cell r="I111">
            <v>0</v>
          </cell>
          <cell r="J111">
            <v>0</v>
          </cell>
          <cell r="K111">
            <v>0</v>
          </cell>
          <cell r="L111">
            <v>0</v>
          </cell>
          <cell r="M111">
            <v>1920</v>
          </cell>
          <cell r="N111">
            <v>2016</v>
          </cell>
        </row>
        <row r="112">
          <cell r="A112" t="str">
            <v>보통인부</v>
          </cell>
          <cell r="E112">
            <v>1E-3</v>
          </cell>
          <cell r="F112" t="str">
            <v>인</v>
          </cell>
          <cell r="G112">
            <v>0</v>
          </cell>
          <cell r="H112">
            <v>0</v>
          </cell>
          <cell r="I112">
            <v>81443</v>
          </cell>
          <cell r="J112">
            <v>81</v>
          </cell>
          <cell r="K112">
            <v>0</v>
          </cell>
          <cell r="L112">
            <v>0</v>
          </cell>
          <cell r="M112">
            <v>81443</v>
          </cell>
          <cell r="N112">
            <v>81</v>
          </cell>
        </row>
        <row r="114">
          <cell r="A114">
            <v>22</v>
          </cell>
          <cell r="B114" t="str">
            <v>정원석쌓기</v>
          </cell>
          <cell r="D114" t="str">
            <v>30*40*50㎝</v>
          </cell>
          <cell r="F114" t="str">
            <v>ton</v>
          </cell>
          <cell r="H114">
            <v>62472</v>
          </cell>
          <cell r="J114">
            <v>142023</v>
          </cell>
          <cell r="L114">
            <v>12458</v>
          </cell>
          <cell r="N114">
            <v>216953</v>
          </cell>
          <cell r="O114" t="str">
            <v>합계</v>
          </cell>
        </row>
        <row r="115">
          <cell r="A115" t="str">
            <v>조경석</v>
          </cell>
          <cell r="C115" t="str">
            <v>30*40*50㎝</v>
          </cell>
          <cell r="E115">
            <v>1</v>
          </cell>
          <cell r="F115" t="str">
            <v>ton</v>
          </cell>
          <cell r="G115">
            <v>45000</v>
          </cell>
          <cell r="H115">
            <v>45000</v>
          </cell>
          <cell r="I115">
            <v>0</v>
          </cell>
          <cell r="J115">
            <v>0</v>
          </cell>
          <cell r="K115">
            <v>0</v>
          </cell>
          <cell r="L115">
            <v>0</v>
          </cell>
          <cell r="M115">
            <v>45000</v>
          </cell>
          <cell r="N115">
            <v>45000</v>
          </cell>
        </row>
        <row r="116">
          <cell r="A116" t="str">
            <v>유압식백호우</v>
          </cell>
          <cell r="C116" t="str">
            <v>0.7m3</v>
          </cell>
          <cell r="E116">
            <v>0.65700000000000003</v>
          </cell>
          <cell r="F116" t="str">
            <v>시간</v>
          </cell>
          <cell r="G116">
            <v>20789.28</v>
          </cell>
          <cell r="H116">
            <v>13658</v>
          </cell>
          <cell r="I116">
            <v>22648.54</v>
          </cell>
          <cell r="J116">
            <v>14880</v>
          </cell>
          <cell r="K116">
            <v>18961.95</v>
          </cell>
          <cell r="L116">
            <v>12458</v>
          </cell>
          <cell r="M116">
            <v>62399.770000000004</v>
          </cell>
          <cell r="N116">
            <v>40996</v>
          </cell>
        </row>
        <row r="117">
          <cell r="A117" t="str">
            <v>조경공</v>
          </cell>
          <cell r="E117">
            <v>1.212</v>
          </cell>
          <cell r="F117" t="str">
            <v>인</v>
          </cell>
          <cell r="G117">
            <v>0</v>
          </cell>
          <cell r="H117">
            <v>0</v>
          </cell>
          <cell r="I117">
            <v>104904</v>
          </cell>
          <cell r="J117">
            <v>127143</v>
          </cell>
          <cell r="K117">
            <v>0</v>
          </cell>
          <cell r="L117">
            <v>0</v>
          </cell>
          <cell r="M117">
            <v>104904</v>
          </cell>
          <cell r="N117">
            <v>127143</v>
          </cell>
        </row>
        <row r="118">
          <cell r="A118" t="str">
            <v>공구손료</v>
          </cell>
          <cell r="C118" t="str">
            <v>인건비의3%</v>
          </cell>
          <cell r="E118">
            <v>0.03</v>
          </cell>
          <cell r="F118" t="str">
            <v>식</v>
          </cell>
          <cell r="G118">
            <v>127143</v>
          </cell>
          <cell r="H118">
            <v>3814</v>
          </cell>
          <cell r="I118">
            <v>0</v>
          </cell>
          <cell r="J118">
            <v>0</v>
          </cell>
          <cell r="L118">
            <v>0</v>
          </cell>
          <cell r="M118">
            <v>127143</v>
          </cell>
          <cell r="N118">
            <v>3814</v>
          </cell>
        </row>
        <row r="120">
          <cell r="A120">
            <v>23</v>
          </cell>
          <cell r="B120" t="str">
            <v>정원석헐기</v>
          </cell>
          <cell r="D120" t="str">
            <v>30*40*50㎝</v>
          </cell>
          <cell r="F120" t="str">
            <v>ton</v>
          </cell>
          <cell r="H120">
            <v>8736</v>
          </cell>
          <cell r="J120">
            <v>71011</v>
          </cell>
          <cell r="L120">
            <v>6229</v>
          </cell>
          <cell r="N120">
            <v>85976</v>
          </cell>
          <cell r="O120" t="str">
            <v>합계</v>
          </cell>
        </row>
        <row r="121">
          <cell r="A121" t="str">
            <v>유압식백호우</v>
          </cell>
          <cell r="C121" t="str">
            <v>0.7m3</v>
          </cell>
          <cell r="E121">
            <v>0.32850000000000001</v>
          </cell>
          <cell r="F121" t="str">
            <v>시간</v>
          </cell>
          <cell r="G121">
            <v>20789.28</v>
          </cell>
          <cell r="H121">
            <v>6829</v>
          </cell>
          <cell r="I121">
            <v>22648.54</v>
          </cell>
          <cell r="J121">
            <v>7440</v>
          </cell>
          <cell r="K121">
            <v>18961.95</v>
          </cell>
          <cell r="L121">
            <v>6229</v>
          </cell>
          <cell r="M121">
            <v>62399.770000000004</v>
          </cell>
          <cell r="N121">
            <v>20498</v>
          </cell>
        </row>
        <row r="122">
          <cell r="A122" t="str">
            <v>쌓기인건비의 50%</v>
          </cell>
          <cell r="E122">
            <v>0.60599999999999998</v>
          </cell>
          <cell r="F122" t="str">
            <v>인</v>
          </cell>
          <cell r="G122">
            <v>0</v>
          </cell>
          <cell r="H122">
            <v>0</v>
          </cell>
          <cell r="I122">
            <v>104904</v>
          </cell>
          <cell r="J122">
            <v>63571</v>
          </cell>
          <cell r="K122">
            <v>0</v>
          </cell>
          <cell r="L122">
            <v>0</v>
          </cell>
          <cell r="M122">
            <v>104904</v>
          </cell>
          <cell r="N122">
            <v>63571</v>
          </cell>
        </row>
        <row r="123">
          <cell r="A123" t="str">
            <v>공구손료</v>
          </cell>
          <cell r="C123" t="str">
            <v>인건비의3%</v>
          </cell>
          <cell r="E123">
            <v>0.03</v>
          </cell>
          <cell r="F123" t="str">
            <v>식</v>
          </cell>
          <cell r="G123">
            <v>63571</v>
          </cell>
          <cell r="H123">
            <v>1907</v>
          </cell>
          <cell r="I123">
            <v>0</v>
          </cell>
          <cell r="J123">
            <v>0</v>
          </cell>
          <cell r="L123">
            <v>0</v>
          </cell>
          <cell r="M123">
            <v>63571</v>
          </cell>
          <cell r="N123">
            <v>1907</v>
          </cell>
        </row>
        <row r="125">
          <cell r="A125">
            <v>24</v>
          </cell>
          <cell r="B125" t="str">
            <v>도로경계석설치</v>
          </cell>
          <cell r="D125" t="str">
            <v>15*15*100</v>
          </cell>
          <cell r="F125" t="str">
            <v>m</v>
          </cell>
          <cell r="H125">
            <v>13277</v>
          </cell>
          <cell r="J125">
            <v>11999</v>
          </cell>
          <cell r="L125">
            <v>865</v>
          </cell>
          <cell r="N125">
            <v>26141</v>
          </cell>
          <cell r="O125" t="str">
            <v>합계</v>
          </cell>
        </row>
        <row r="126">
          <cell r="A126" t="str">
            <v>도로경계석(화강석)</v>
          </cell>
          <cell r="C126" t="str">
            <v>150x150x1000mm(직선)</v>
          </cell>
          <cell r="E126">
            <v>1</v>
          </cell>
          <cell r="F126" t="str">
            <v>개</v>
          </cell>
          <cell r="G126">
            <v>9500</v>
          </cell>
          <cell r="H126">
            <v>9500</v>
          </cell>
          <cell r="I126">
            <v>0</v>
          </cell>
          <cell r="J126">
            <v>0</v>
          </cell>
          <cell r="K126">
            <v>0</v>
          </cell>
          <cell r="L126">
            <v>0</v>
          </cell>
          <cell r="M126">
            <v>9500</v>
          </cell>
          <cell r="N126">
            <v>9500</v>
          </cell>
        </row>
        <row r="127">
          <cell r="A127" t="str">
            <v>인력비빔타설(fck=180kgf/cm2)</v>
          </cell>
          <cell r="C127" t="str">
            <v>무근구조물</v>
          </cell>
          <cell r="E127">
            <v>2.9000000000000001E-2</v>
          </cell>
          <cell r="F127" t="str">
            <v>m3</v>
          </cell>
          <cell r="G127">
            <v>47067</v>
          </cell>
          <cell r="H127">
            <v>1364</v>
          </cell>
          <cell r="I127">
            <v>167073</v>
          </cell>
          <cell r="J127">
            <v>4845</v>
          </cell>
          <cell r="K127">
            <v>6003</v>
          </cell>
          <cell r="L127">
            <v>174</v>
          </cell>
          <cell r="M127">
            <v>220143</v>
          </cell>
          <cell r="N127">
            <v>6383</v>
          </cell>
        </row>
        <row r="128">
          <cell r="A128" t="str">
            <v>합판거푸집(6회)</v>
          </cell>
          <cell r="C128" t="str">
            <v>소형</v>
          </cell>
          <cell r="E128">
            <v>0.31</v>
          </cell>
          <cell r="F128" t="str">
            <v>m2</v>
          </cell>
          <cell r="G128">
            <v>5837</v>
          </cell>
          <cell r="H128">
            <v>1809</v>
          </cell>
          <cell r="I128">
            <v>11229</v>
          </cell>
          <cell r="J128">
            <v>3480</v>
          </cell>
          <cell r="K128">
            <v>0</v>
          </cell>
          <cell r="L128">
            <v>0</v>
          </cell>
          <cell r="M128">
            <v>17066</v>
          </cell>
          <cell r="N128">
            <v>5289</v>
          </cell>
        </row>
        <row r="129">
          <cell r="A129" t="str">
            <v>몰탈</v>
          </cell>
          <cell r="C129" t="str">
            <v>배합비1:3</v>
          </cell>
          <cell r="E129">
            <v>1E-4</v>
          </cell>
          <cell r="F129" t="str">
            <v>m3</v>
          </cell>
          <cell r="G129">
            <v>63725</v>
          </cell>
          <cell r="H129">
            <v>6</v>
          </cell>
          <cell r="I129">
            <v>81443</v>
          </cell>
          <cell r="J129">
            <v>8</v>
          </cell>
          <cell r="K129">
            <v>11730</v>
          </cell>
          <cell r="L129">
            <v>1</v>
          </cell>
          <cell r="M129">
            <v>156898</v>
          </cell>
          <cell r="N129">
            <v>15</v>
          </cell>
        </row>
        <row r="130">
          <cell r="A130" t="str">
            <v>보통인부</v>
          </cell>
          <cell r="E130">
            <v>8.3000000000000001E-3</v>
          </cell>
          <cell r="F130" t="str">
            <v>인</v>
          </cell>
          <cell r="G130">
            <v>0</v>
          </cell>
          <cell r="H130">
            <v>0</v>
          </cell>
          <cell r="I130">
            <v>81443</v>
          </cell>
          <cell r="J130">
            <v>675</v>
          </cell>
          <cell r="K130">
            <v>0</v>
          </cell>
          <cell r="L130">
            <v>0</v>
          </cell>
          <cell r="M130">
            <v>81443</v>
          </cell>
          <cell r="N130">
            <v>675</v>
          </cell>
        </row>
        <row r="131">
          <cell r="A131" t="str">
            <v>특별인부</v>
          </cell>
          <cell r="E131">
            <v>1.66E-2</v>
          </cell>
          <cell r="F131" t="str">
            <v>인</v>
          </cell>
          <cell r="G131">
            <v>0</v>
          </cell>
          <cell r="H131">
            <v>0</v>
          </cell>
          <cell r="I131">
            <v>97951</v>
          </cell>
          <cell r="J131">
            <v>1625</v>
          </cell>
          <cell r="K131">
            <v>0</v>
          </cell>
          <cell r="L131">
            <v>0</v>
          </cell>
          <cell r="M131">
            <v>97951</v>
          </cell>
          <cell r="N131">
            <v>1625</v>
          </cell>
        </row>
        <row r="132">
          <cell r="A132" t="str">
            <v>트럭탑재형크레인</v>
          </cell>
          <cell r="C132" t="str">
            <v>5톤</v>
          </cell>
          <cell r="E132">
            <v>6.6600000000000006E-2</v>
          </cell>
          <cell r="F132" t="str">
            <v>시간</v>
          </cell>
          <cell r="G132">
            <v>8990.2800000000007</v>
          </cell>
          <cell r="H132">
            <v>598</v>
          </cell>
          <cell r="I132">
            <v>20522.29</v>
          </cell>
          <cell r="J132">
            <v>1366</v>
          </cell>
          <cell r="K132">
            <v>10362.16</v>
          </cell>
          <cell r="L132">
            <v>690</v>
          </cell>
          <cell r="M132">
            <v>39874.729999999996</v>
          </cell>
          <cell r="N132">
            <v>2654</v>
          </cell>
        </row>
        <row r="134">
          <cell r="A134">
            <v>25</v>
          </cell>
          <cell r="B134" t="str">
            <v>점토벽돌 쌓기</v>
          </cell>
          <cell r="D134" t="str">
            <v>치장줄눈,0.5B</v>
          </cell>
          <cell r="F134" t="str">
            <v>m2</v>
          </cell>
          <cell r="H134">
            <v>39924</v>
          </cell>
          <cell r="J134">
            <v>50535</v>
          </cell>
          <cell r="L134">
            <v>4469</v>
          </cell>
          <cell r="N134">
            <v>94928</v>
          </cell>
          <cell r="O134" t="str">
            <v>합계</v>
          </cell>
        </row>
        <row r="135">
          <cell r="A135" t="str">
            <v>점토벽돌</v>
          </cell>
          <cell r="C135" t="str">
            <v>190*90*57</v>
          </cell>
          <cell r="E135">
            <v>75</v>
          </cell>
          <cell r="F135" t="str">
            <v>매</v>
          </cell>
          <cell r="G135">
            <v>360</v>
          </cell>
          <cell r="H135">
            <v>27000</v>
          </cell>
          <cell r="I135">
            <v>0</v>
          </cell>
          <cell r="J135">
            <v>0</v>
          </cell>
          <cell r="K135">
            <v>0</v>
          </cell>
          <cell r="L135">
            <v>0</v>
          </cell>
          <cell r="M135">
            <v>360</v>
          </cell>
          <cell r="N135">
            <v>27000</v>
          </cell>
        </row>
        <row r="136">
          <cell r="A136" t="str">
            <v>몰탈</v>
          </cell>
          <cell r="C136" t="str">
            <v>1:3</v>
          </cell>
          <cell r="E136">
            <v>0.19009999999999999</v>
          </cell>
          <cell r="F136" t="str">
            <v>㎡</v>
          </cell>
          <cell r="G136">
            <v>63725</v>
          </cell>
          <cell r="H136">
            <v>12114</v>
          </cell>
          <cell r="I136">
            <v>81443</v>
          </cell>
          <cell r="J136">
            <v>15482.3</v>
          </cell>
          <cell r="K136">
            <v>11730</v>
          </cell>
          <cell r="L136">
            <v>2229</v>
          </cell>
          <cell r="M136">
            <v>156898</v>
          </cell>
          <cell r="N136">
            <v>29825.3</v>
          </cell>
          <cell r="O136" t="str">
            <v>제1호표</v>
          </cell>
        </row>
        <row r="137">
          <cell r="A137" t="str">
            <v>조적공</v>
          </cell>
          <cell r="E137">
            <v>0.1875</v>
          </cell>
          <cell r="F137" t="str">
            <v>인</v>
          </cell>
          <cell r="G137">
            <v>0</v>
          </cell>
          <cell r="H137">
            <v>0</v>
          </cell>
          <cell r="I137">
            <v>116217</v>
          </cell>
          <cell r="J137">
            <v>21790</v>
          </cell>
          <cell r="K137">
            <v>0</v>
          </cell>
          <cell r="L137">
            <v>0</v>
          </cell>
          <cell r="M137">
            <v>116217</v>
          </cell>
          <cell r="N137">
            <v>21790</v>
          </cell>
        </row>
        <row r="138">
          <cell r="A138" t="str">
            <v>보통인부</v>
          </cell>
          <cell r="E138">
            <v>7.5749999999999998E-2</v>
          </cell>
          <cell r="F138" t="str">
            <v>인</v>
          </cell>
          <cell r="G138">
            <v>0</v>
          </cell>
          <cell r="H138">
            <v>0</v>
          </cell>
          <cell r="I138">
            <v>81443</v>
          </cell>
          <cell r="J138">
            <v>6169</v>
          </cell>
          <cell r="K138">
            <v>0</v>
          </cell>
          <cell r="L138">
            <v>0</v>
          </cell>
          <cell r="M138">
            <v>81443</v>
          </cell>
          <cell r="N138">
            <v>6169</v>
          </cell>
        </row>
        <row r="139">
          <cell r="A139" t="str">
            <v>줄눈공</v>
          </cell>
          <cell r="E139">
            <v>5.3249999999999999E-3</v>
          </cell>
          <cell r="F139" t="str">
            <v>인</v>
          </cell>
          <cell r="G139">
            <v>0</v>
          </cell>
          <cell r="H139">
            <v>0</v>
          </cell>
          <cell r="I139">
            <v>94619</v>
          </cell>
          <cell r="J139">
            <v>503</v>
          </cell>
          <cell r="K139">
            <v>0</v>
          </cell>
          <cell r="L139">
            <v>0</v>
          </cell>
          <cell r="M139">
            <v>94619</v>
          </cell>
          <cell r="N139">
            <v>503</v>
          </cell>
        </row>
        <row r="140">
          <cell r="A140" t="str">
            <v>할증</v>
          </cell>
          <cell r="C140" t="str">
            <v>주택가</v>
          </cell>
          <cell r="E140">
            <v>0.15</v>
          </cell>
          <cell r="F140" t="str">
            <v>식</v>
          </cell>
          <cell r="G140">
            <v>0</v>
          </cell>
          <cell r="H140">
            <v>0</v>
          </cell>
          <cell r="I140">
            <v>43944.3</v>
          </cell>
          <cell r="J140">
            <v>6591</v>
          </cell>
          <cell r="K140">
            <v>0</v>
          </cell>
          <cell r="L140">
            <v>0</v>
          </cell>
          <cell r="M140">
            <v>43944.3</v>
          </cell>
          <cell r="N140">
            <v>6591</v>
          </cell>
        </row>
        <row r="141">
          <cell r="A141" t="str">
            <v>벽돌 할증</v>
          </cell>
          <cell r="C141" t="str">
            <v>재료할증 3%</v>
          </cell>
          <cell r="E141">
            <v>2.25</v>
          </cell>
          <cell r="F141" t="str">
            <v>매</v>
          </cell>
          <cell r="G141">
            <v>360</v>
          </cell>
          <cell r="H141">
            <v>810</v>
          </cell>
          <cell r="J141">
            <v>0</v>
          </cell>
          <cell r="K141">
            <v>0</v>
          </cell>
          <cell r="L141">
            <v>0</v>
          </cell>
          <cell r="M141">
            <v>360</v>
          </cell>
          <cell r="N141">
            <v>810</v>
          </cell>
        </row>
        <row r="142">
          <cell r="A142" t="str">
            <v>벽돌 운반</v>
          </cell>
          <cell r="E142">
            <v>77.25</v>
          </cell>
          <cell r="F142" t="str">
            <v>매</v>
          </cell>
          <cell r="H142">
            <v>0</v>
          </cell>
          <cell r="J142">
            <v>0</v>
          </cell>
          <cell r="K142">
            <v>29</v>
          </cell>
          <cell r="L142">
            <v>2240</v>
          </cell>
          <cell r="M142">
            <v>29</v>
          </cell>
          <cell r="N142">
            <v>2240</v>
          </cell>
          <cell r="O142" t="str">
            <v>#10</v>
          </cell>
        </row>
        <row r="144">
          <cell r="A144">
            <v>26</v>
          </cell>
          <cell r="B144" t="str">
            <v>점토벽돌 쌓기</v>
          </cell>
          <cell r="D144" t="str">
            <v>치장줄눈,1.0B</v>
          </cell>
          <cell r="F144" t="str">
            <v>m2</v>
          </cell>
          <cell r="H144">
            <v>58562</v>
          </cell>
          <cell r="J144">
            <v>59116</v>
          </cell>
          <cell r="L144">
            <v>5059</v>
          </cell>
          <cell r="N144">
            <v>122737</v>
          </cell>
          <cell r="O144" t="str">
            <v>합계</v>
          </cell>
        </row>
        <row r="145">
          <cell r="A145" t="str">
            <v>점토벽돌</v>
          </cell>
          <cell r="C145" t="str">
            <v>190*90*57</v>
          </cell>
          <cell r="E145">
            <v>149</v>
          </cell>
          <cell r="F145" t="str">
            <v>매</v>
          </cell>
          <cell r="G145">
            <v>360</v>
          </cell>
          <cell r="H145">
            <v>53640</v>
          </cell>
          <cell r="I145">
            <v>0</v>
          </cell>
          <cell r="J145">
            <v>0</v>
          </cell>
          <cell r="K145">
            <v>0</v>
          </cell>
          <cell r="L145">
            <v>0</v>
          </cell>
          <cell r="M145">
            <v>360</v>
          </cell>
          <cell r="N145">
            <v>53640</v>
          </cell>
        </row>
        <row r="146">
          <cell r="A146" t="str">
            <v>몰탈</v>
          </cell>
          <cell r="C146" t="str">
            <v>1:3</v>
          </cell>
          <cell r="E146">
            <v>5.1999999999999998E-2</v>
          </cell>
          <cell r="F146" t="str">
            <v>㎡</v>
          </cell>
          <cell r="G146">
            <v>63725</v>
          </cell>
          <cell r="H146">
            <v>3313</v>
          </cell>
          <cell r="I146">
            <v>81443</v>
          </cell>
          <cell r="J146">
            <v>4235</v>
          </cell>
          <cell r="K146">
            <v>11730</v>
          </cell>
          <cell r="L146">
            <v>609</v>
          </cell>
          <cell r="M146">
            <v>156898</v>
          </cell>
          <cell r="N146">
            <v>8157</v>
          </cell>
        </row>
        <row r="147">
          <cell r="A147" t="str">
            <v>조적공</v>
          </cell>
          <cell r="E147">
            <v>0.31290000000000001</v>
          </cell>
          <cell r="F147" t="str">
            <v>인</v>
          </cell>
          <cell r="G147">
            <v>0</v>
          </cell>
          <cell r="H147">
            <v>0</v>
          </cell>
          <cell r="I147">
            <v>116217</v>
          </cell>
          <cell r="J147">
            <v>36364</v>
          </cell>
          <cell r="K147">
            <v>0</v>
          </cell>
          <cell r="L147">
            <v>0</v>
          </cell>
          <cell r="M147">
            <v>116217</v>
          </cell>
          <cell r="N147">
            <v>36364</v>
          </cell>
        </row>
        <row r="148">
          <cell r="A148" t="str">
            <v>보통인부</v>
          </cell>
          <cell r="E148">
            <v>0.12665000000000001</v>
          </cell>
          <cell r="F148" t="str">
            <v>인</v>
          </cell>
          <cell r="G148">
            <v>0</v>
          </cell>
          <cell r="H148">
            <v>0</v>
          </cell>
          <cell r="I148">
            <v>81443</v>
          </cell>
          <cell r="J148">
            <v>10314</v>
          </cell>
          <cell r="K148">
            <v>0</v>
          </cell>
          <cell r="L148">
            <v>0</v>
          </cell>
          <cell r="M148">
            <v>81443</v>
          </cell>
          <cell r="N148">
            <v>10314</v>
          </cell>
        </row>
        <row r="149">
          <cell r="A149" t="str">
            <v>줄눈공</v>
          </cell>
          <cell r="E149">
            <v>5.215E-3</v>
          </cell>
          <cell r="F149" t="str">
            <v>인</v>
          </cell>
          <cell r="G149">
            <v>0</v>
          </cell>
          <cell r="H149">
            <v>0</v>
          </cell>
          <cell r="I149">
            <v>94619</v>
          </cell>
          <cell r="J149">
            <v>493</v>
          </cell>
          <cell r="K149">
            <v>0</v>
          </cell>
          <cell r="L149">
            <v>0</v>
          </cell>
          <cell r="M149">
            <v>94619</v>
          </cell>
          <cell r="N149">
            <v>493</v>
          </cell>
        </row>
        <row r="150">
          <cell r="A150" t="str">
            <v>할증</v>
          </cell>
          <cell r="C150" t="str">
            <v>5000매 미만</v>
          </cell>
          <cell r="E150">
            <v>0.15</v>
          </cell>
          <cell r="F150" t="str">
            <v>식</v>
          </cell>
          <cell r="G150">
            <v>0</v>
          </cell>
          <cell r="H150">
            <v>0</v>
          </cell>
          <cell r="I150">
            <v>51406</v>
          </cell>
          <cell r="J150">
            <v>7710</v>
          </cell>
          <cell r="K150">
            <v>0</v>
          </cell>
          <cell r="L150">
            <v>0</v>
          </cell>
          <cell r="M150">
            <v>51406</v>
          </cell>
          <cell r="N150">
            <v>7710</v>
          </cell>
        </row>
        <row r="151">
          <cell r="A151" t="str">
            <v>벽돌 할증</v>
          </cell>
          <cell r="C151" t="str">
            <v>재료할증 3%</v>
          </cell>
          <cell r="E151">
            <v>4.47</v>
          </cell>
          <cell r="F151" t="str">
            <v>매</v>
          </cell>
          <cell r="G151">
            <v>360</v>
          </cell>
          <cell r="H151">
            <v>1609</v>
          </cell>
          <cell r="J151">
            <v>0</v>
          </cell>
          <cell r="K151">
            <v>0</v>
          </cell>
          <cell r="L151">
            <v>0</v>
          </cell>
          <cell r="M151">
            <v>360</v>
          </cell>
          <cell r="N151">
            <v>1609</v>
          </cell>
        </row>
        <row r="152">
          <cell r="A152" t="str">
            <v>벽돌 운반</v>
          </cell>
          <cell r="E152">
            <v>153.47</v>
          </cell>
          <cell r="F152" t="str">
            <v>매</v>
          </cell>
          <cell r="H152">
            <v>0</v>
          </cell>
          <cell r="J152">
            <v>0</v>
          </cell>
          <cell r="K152">
            <v>29</v>
          </cell>
          <cell r="L152">
            <v>4450</v>
          </cell>
          <cell r="M152">
            <v>29</v>
          </cell>
          <cell r="N152">
            <v>4450</v>
          </cell>
          <cell r="O152" t="str">
            <v>#10</v>
          </cell>
        </row>
        <row r="154">
          <cell r="A154">
            <v>27</v>
          </cell>
          <cell r="B154" t="str">
            <v>문주 설치</v>
          </cell>
          <cell r="D154" t="str">
            <v>3면 치장줄눈, 1.5B(30cm)</v>
          </cell>
          <cell r="F154" t="str">
            <v>m</v>
          </cell>
          <cell r="H154">
            <v>26582</v>
          </cell>
          <cell r="J154">
            <v>22207</v>
          </cell>
          <cell r="L154">
            <v>2313</v>
          </cell>
          <cell r="N154">
            <v>51102</v>
          </cell>
          <cell r="O154" t="str">
            <v>합계</v>
          </cell>
        </row>
        <row r="155">
          <cell r="A155" t="str">
            <v>점토벽돌</v>
          </cell>
          <cell r="C155" t="str">
            <v>190*90*57</v>
          </cell>
          <cell r="E155">
            <v>67.2</v>
          </cell>
          <cell r="F155" t="str">
            <v>매</v>
          </cell>
          <cell r="G155">
            <v>360</v>
          </cell>
          <cell r="H155">
            <v>24192</v>
          </cell>
          <cell r="I155">
            <v>0</v>
          </cell>
          <cell r="J155">
            <v>0</v>
          </cell>
          <cell r="K155">
            <v>0</v>
          </cell>
          <cell r="L155">
            <v>0</v>
          </cell>
          <cell r="M155">
            <v>360</v>
          </cell>
          <cell r="N155">
            <v>24192</v>
          </cell>
        </row>
        <row r="156">
          <cell r="A156" t="str">
            <v>몰탈</v>
          </cell>
          <cell r="C156" t="str">
            <v>1:3</v>
          </cell>
          <cell r="E156">
            <v>2.6138999999999999E-2</v>
          </cell>
          <cell r="F156" t="str">
            <v>㎡</v>
          </cell>
          <cell r="G156">
            <v>63725</v>
          </cell>
          <cell r="H156">
            <v>1665</v>
          </cell>
          <cell r="I156">
            <v>81443</v>
          </cell>
          <cell r="J156">
            <v>2128.8000000000002</v>
          </cell>
          <cell r="K156">
            <v>11730</v>
          </cell>
          <cell r="L156">
            <v>306</v>
          </cell>
          <cell r="M156">
            <v>156898</v>
          </cell>
          <cell r="N156">
            <v>4099.8</v>
          </cell>
        </row>
        <row r="157">
          <cell r="A157" t="str">
            <v>조적공</v>
          </cell>
          <cell r="E157">
            <v>0.11289</v>
          </cell>
          <cell r="F157" t="str">
            <v>인</v>
          </cell>
          <cell r="G157">
            <v>0</v>
          </cell>
          <cell r="H157">
            <v>0</v>
          </cell>
          <cell r="I157">
            <v>116217</v>
          </cell>
          <cell r="J157">
            <v>13119</v>
          </cell>
          <cell r="K157">
            <v>0</v>
          </cell>
          <cell r="L157">
            <v>0</v>
          </cell>
          <cell r="M157">
            <v>116217</v>
          </cell>
          <cell r="N157">
            <v>13119</v>
          </cell>
        </row>
        <row r="158">
          <cell r="A158" t="str">
            <v>보통인부</v>
          </cell>
          <cell r="E158">
            <v>4.5689999999999995E-2</v>
          </cell>
          <cell r="F158" t="str">
            <v>인</v>
          </cell>
          <cell r="G158">
            <v>0</v>
          </cell>
          <cell r="H158">
            <v>0</v>
          </cell>
          <cell r="I158">
            <v>81443</v>
          </cell>
          <cell r="J158">
            <v>3721</v>
          </cell>
          <cell r="K158">
            <v>0</v>
          </cell>
          <cell r="L158">
            <v>0</v>
          </cell>
          <cell r="M158">
            <v>81443</v>
          </cell>
          <cell r="N158">
            <v>3721</v>
          </cell>
        </row>
        <row r="159">
          <cell r="A159" t="str">
            <v>줄눈공</v>
          </cell>
          <cell r="E159">
            <v>3.6287999999999997E-3</v>
          </cell>
          <cell r="F159" t="str">
            <v>인</v>
          </cell>
          <cell r="G159">
            <v>0</v>
          </cell>
          <cell r="H159">
            <v>0</v>
          </cell>
          <cell r="I159">
            <v>94619</v>
          </cell>
          <cell r="J159">
            <v>343</v>
          </cell>
          <cell r="K159">
            <v>0</v>
          </cell>
          <cell r="L159">
            <v>0</v>
          </cell>
          <cell r="M159">
            <v>94619</v>
          </cell>
          <cell r="N159">
            <v>343</v>
          </cell>
        </row>
        <row r="160">
          <cell r="A160" t="str">
            <v>할증</v>
          </cell>
          <cell r="C160" t="str">
            <v>5000매 미만</v>
          </cell>
          <cell r="E160">
            <v>0.15</v>
          </cell>
          <cell r="F160" t="str">
            <v>식</v>
          </cell>
          <cell r="G160">
            <v>0</v>
          </cell>
          <cell r="H160">
            <v>0</v>
          </cell>
          <cell r="I160">
            <v>19311.8</v>
          </cell>
          <cell r="J160">
            <v>2896</v>
          </cell>
          <cell r="K160">
            <v>0</v>
          </cell>
          <cell r="L160">
            <v>0</v>
          </cell>
          <cell r="M160">
            <v>19311.8</v>
          </cell>
          <cell r="N160">
            <v>2896</v>
          </cell>
        </row>
        <row r="161">
          <cell r="A161" t="str">
            <v>벽돌 할증</v>
          </cell>
          <cell r="C161" t="str">
            <v>재료할증 3%</v>
          </cell>
          <cell r="E161">
            <v>2.016</v>
          </cell>
          <cell r="F161" t="str">
            <v>매</v>
          </cell>
          <cell r="G161">
            <v>360</v>
          </cell>
          <cell r="H161">
            <v>725</v>
          </cell>
          <cell r="J161">
            <v>0</v>
          </cell>
          <cell r="K161">
            <v>0</v>
          </cell>
          <cell r="L161">
            <v>0</v>
          </cell>
          <cell r="M161">
            <v>360</v>
          </cell>
          <cell r="N161">
            <v>725</v>
          </cell>
        </row>
        <row r="162">
          <cell r="A162" t="str">
            <v>벽돌 운반</v>
          </cell>
          <cell r="E162">
            <v>69.216000000000008</v>
          </cell>
          <cell r="F162" t="str">
            <v>매</v>
          </cell>
          <cell r="H162">
            <v>0</v>
          </cell>
          <cell r="J162">
            <v>0</v>
          </cell>
          <cell r="K162">
            <v>29</v>
          </cell>
          <cell r="L162">
            <v>2007</v>
          </cell>
          <cell r="M162">
            <v>29</v>
          </cell>
          <cell r="N162">
            <v>2007</v>
          </cell>
          <cell r="O162" t="str">
            <v>#10</v>
          </cell>
        </row>
        <row r="164">
          <cell r="A164">
            <v>28</v>
          </cell>
          <cell r="B164" t="str">
            <v>시멘트벽돌쌓기</v>
          </cell>
          <cell r="D164" t="str">
            <v>0.5B</v>
          </cell>
          <cell r="F164" t="str">
            <v>m2</v>
          </cell>
          <cell r="H164">
            <v>5525</v>
          </cell>
          <cell r="J164">
            <v>21726</v>
          </cell>
          <cell r="L164">
            <v>2739</v>
          </cell>
          <cell r="N164">
            <v>29990</v>
          </cell>
          <cell r="O164" t="str">
            <v>합계</v>
          </cell>
        </row>
        <row r="165">
          <cell r="A165" t="str">
            <v>시멘트벽돌</v>
          </cell>
          <cell r="C165" t="str">
            <v>190*90*57</v>
          </cell>
          <cell r="E165">
            <v>75</v>
          </cell>
          <cell r="F165" t="str">
            <v>매</v>
          </cell>
          <cell r="G165">
            <v>55</v>
          </cell>
          <cell r="H165">
            <v>4125</v>
          </cell>
          <cell r="I165">
            <v>0</v>
          </cell>
          <cell r="J165">
            <v>0</v>
          </cell>
          <cell r="K165">
            <v>0</v>
          </cell>
          <cell r="L165">
            <v>0</v>
          </cell>
          <cell r="M165">
            <v>55</v>
          </cell>
          <cell r="N165">
            <v>4125</v>
          </cell>
        </row>
        <row r="166">
          <cell r="A166" t="str">
            <v>몰탈</v>
          </cell>
          <cell r="C166" t="str">
            <v>1:3</v>
          </cell>
          <cell r="E166">
            <v>1.8749999999999999E-2</v>
          </cell>
          <cell r="F166" t="str">
            <v>㎡</v>
          </cell>
          <cell r="G166">
            <v>63725</v>
          </cell>
          <cell r="H166">
            <v>1194</v>
          </cell>
          <cell r="I166">
            <v>81443</v>
          </cell>
          <cell r="J166">
            <v>1527</v>
          </cell>
          <cell r="K166">
            <v>11730</v>
          </cell>
          <cell r="L166">
            <v>219</v>
          </cell>
          <cell r="M166">
            <v>156898</v>
          </cell>
          <cell r="N166">
            <v>2940</v>
          </cell>
        </row>
        <row r="167">
          <cell r="A167" t="str">
            <v>조적공</v>
          </cell>
          <cell r="E167">
            <v>0.12</v>
          </cell>
          <cell r="F167" t="str">
            <v>인</v>
          </cell>
          <cell r="G167">
            <v>0</v>
          </cell>
          <cell r="H167">
            <v>0</v>
          </cell>
          <cell r="I167">
            <v>116217</v>
          </cell>
          <cell r="J167">
            <v>13946</v>
          </cell>
          <cell r="K167">
            <v>0</v>
          </cell>
          <cell r="L167">
            <v>0</v>
          </cell>
          <cell r="M167">
            <v>116217</v>
          </cell>
          <cell r="N167">
            <v>13946</v>
          </cell>
        </row>
        <row r="168">
          <cell r="A168" t="str">
            <v>보통인부</v>
          </cell>
          <cell r="E168">
            <v>4.2000000000000003E-2</v>
          </cell>
          <cell r="F168" t="str">
            <v>인</v>
          </cell>
          <cell r="H168">
            <v>0</v>
          </cell>
          <cell r="I168">
            <v>81443</v>
          </cell>
          <cell r="J168">
            <v>3420</v>
          </cell>
          <cell r="K168" t="str">
            <v xml:space="preserve"> </v>
          </cell>
          <cell r="M168">
            <v>81443</v>
          </cell>
          <cell r="N168">
            <v>3420</v>
          </cell>
        </row>
        <row r="169">
          <cell r="A169" t="str">
            <v>벽돌 할증</v>
          </cell>
          <cell r="C169" t="str">
            <v>재료할증 5%</v>
          </cell>
          <cell r="E169">
            <v>3.75</v>
          </cell>
          <cell r="F169" t="str">
            <v>매</v>
          </cell>
          <cell r="G169">
            <v>55</v>
          </cell>
          <cell r="H169">
            <v>206</v>
          </cell>
          <cell r="J169">
            <v>0</v>
          </cell>
          <cell r="K169">
            <v>0</v>
          </cell>
          <cell r="L169">
            <v>0</v>
          </cell>
          <cell r="M169">
            <v>55</v>
          </cell>
          <cell r="N169">
            <v>206</v>
          </cell>
        </row>
        <row r="170">
          <cell r="A170" t="str">
            <v>할증</v>
          </cell>
          <cell r="C170" t="str">
            <v>주택가</v>
          </cell>
          <cell r="E170">
            <v>0.15</v>
          </cell>
          <cell r="F170" t="str">
            <v>식</v>
          </cell>
          <cell r="H170">
            <v>0</v>
          </cell>
          <cell r="I170">
            <v>18893</v>
          </cell>
          <cell r="J170">
            <v>2833</v>
          </cell>
          <cell r="K170">
            <v>0</v>
          </cell>
          <cell r="L170">
            <v>0</v>
          </cell>
          <cell r="M170">
            <v>18893</v>
          </cell>
          <cell r="N170">
            <v>2833</v>
          </cell>
        </row>
        <row r="171">
          <cell r="A171" t="str">
            <v>벽돌 운반</v>
          </cell>
          <cell r="E171">
            <v>78.75</v>
          </cell>
          <cell r="F171" t="str">
            <v>매</v>
          </cell>
          <cell r="H171">
            <v>0</v>
          </cell>
          <cell r="J171">
            <v>0</v>
          </cell>
          <cell r="K171">
            <v>32</v>
          </cell>
          <cell r="L171">
            <v>2520</v>
          </cell>
          <cell r="M171">
            <v>32</v>
          </cell>
          <cell r="N171">
            <v>2520</v>
          </cell>
          <cell r="O171" t="str">
            <v>#9</v>
          </cell>
        </row>
        <row r="173">
          <cell r="A173">
            <v>29</v>
          </cell>
          <cell r="B173" t="str">
            <v>시멘트벽돌 쌓기</v>
          </cell>
          <cell r="D173" t="str">
            <v>1.0B</v>
          </cell>
          <cell r="F173" t="str">
            <v>m2</v>
          </cell>
          <cell r="H173">
            <v>11737</v>
          </cell>
          <cell r="J173">
            <v>40934</v>
          </cell>
          <cell r="L173">
            <v>5582</v>
          </cell>
          <cell r="N173">
            <v>58253</v>
          </cell>
          <cell r="O173" t="str">
            <v>합계</v>
          </cell>
        </row>
        <row r="174">
          <cell r="A174" t="str">
            <v>시멘트벽돌</v>
          </cell>
          <cell r="C174" t="str">
            <v>190*90*57</v>
          </cell>
          <cell r="E174">
            <v>149</v>
          </cell>
          <cell r="F174" t="str">
            <v>매</v>
          </cell>
          <cell r="G174">
            <v>55</v>
          </cell>
          <cell r="H174">
            <v>8195</v>
          </cell>
          <cell r="I174">
            <v>0</v>
          </cell>
          <cell r="J174">
            <v>0</v>
          </cell>
          <cell r="K174">
            <v>0</v>
          </cell>
          <cell r="L174">
            <v>0</v>
          </cell>
          <cell r="M174">
            <v>55</v>
          </cell>
          <cell r="N174">
            <v>8195</v>
          </cell>
        </row>
        <row r="175">
          <cell r="A175" t="str">
            <v>몰탈</v>
          </cell>
          <cell r="C175" t="str">
            <v>1:3</v>
          </cell>
          <cell r="E175">
            <v>4.9169999999999998E-2</v>
          </cell>
          <cell r="F175" t="str">
            <v>㎡</v>
          </cell>
          <cell r="G175">
            <v>63725</v>
          </cell>
          <cell r="H175">
            <v>3133</v>
          </cell>
          <cell r="I175">
            <v>81443</v>
          </cell>
          <cell r="J175">
            <v>4004.5</v>
          </cell>
          <cell r="K175">
            <v>11730</v>
          </cell>
          <cell r="L175">
            <v>576</v>
          </cell>
          <cell r="M175">
            <v>156898</v>
          </cell>
          <cell r="N175">
            <v>7713.5</v>
          </cell>
        </row>
        <row r="176">
          <cell r="A176" t="str">
            <v>조적공</v>
          </cell>
          <cell r="E176">
            <v>0.21754000000000001</v>
          </cell>
          <cell r="F176" t="str">
            <v>인</v>
          </cell>
          <cell r="G176">
            <v>0</v>
          </cell>
          <cell r="H176">
            <v>0</v>
          </cell>
          <cell r="I176">
            <v>116217</v>
          </cell>
          <cell r="J176">
            <v>25281</v>
          </cell>
          <cell r="K176">
            <v>0</v>
          </cell>
          <cell r="L176">
            <v>0</v>
          </cell>
          <cell r="M176">
            <v>116217</v>
          </cell>
          <cell r="N176">
            <v>25281</v>
          </cell>
        </row>
        <row r="177">
          <cell r="A177" t="str">
            <v>보통인부</v>
          </cell>
          <cell r="E177">
            <v>7.7479999999999993E-2</v>
          </cell>
          <cell r="F177" t="str">
            <v>인</v>
          </cell>
          <cell r="H177">
            <v>0</v>
          </cell>
          <cell r="I177">
            <v>81443</v>
          </cell>
          <cell r="J177">
            <v>6310</v>
          </cell>
          <cell r="K177" t="str">
            <v xml:space="preserve"> </v>
          </cell>
          <cell r="M177">
            <v>81443</v>
          </cell>
          <cell r="N177">
            <v>6310</v>
          </cell>
        </row>
        <row r="178">
          <cell r="A178" t="str">
            <v>벽돌 할증</v>
          </cell>
          <cell r="C178">
            <v>0.05</v>
          </cell>
          <cell r="E178">
            <v>7.45</v>
          </cell>
          <cell r="F178" t="str">
            <v>매</v>
          </cell>
          <cell r="G178">
            <v>55</v>
          </cell>
          <cell r="H178">
            <v>409</v>
          </cell>
          <cell r="J178">
            <v>0</v>
          </cell>
          <cell r="K178">
            <v>0</v>
          </cell>
          <cell r="L178">
            <v>0</v>
          </cell>
          <cell r="M178">
            <v>55</v>
          </cell>
          <cell r="N178">
            <v>409</v>
          </cell>
        </row>
        <row r="179">
          <cell r="A179" t="str">
            <v>할증</v>
          </cell>
          <cell r="C179" t="str">
            <v>주택가</v>
          </cell>
          <cell r="E179">
            <v>0.15</v>
          </cell>
          <cell r="F179" t="str">
            <v>식</v>
          </cell>
          <cell r="H179">
            <v>0</v>
          </cell>
          <cell r="I179">
            <v>35595.5</v>
          </cell>
          <cell r="J179">
            <v>5339</v>
          </cell>
          <cell r="K179">
            <v>0</v>
          </cell>
          <cell r="L179">
            <v>0</v>
          </cell>
          <cell r="M179">
            <v>35595.5</v>
          </cell>
          <cell r="N179">
            <v>5339</v>
          </cell>
        </row>
        <row r="180">
          <cell r="A180" t="str">
            <v>벽돌 운반</v>
          </cell>
          <cell r="E180">
            <v>156.44999999999999</v>
          </cell>
          <cell r="F180" t="str">
            <v>매</v>
          </cell>
          <cell r="H180">
            <v>0</v>
          </cell>
          <cell r="J180">
            <v>0</v>
          </cell>
          <cell r="K180">
            <v>32</v>
          </cell>
          <cell r="L180">
            <v>5006</v>
          </cell>
          <cell r="M180">
            <v>32</v>
          </cell>
          <cell r="N180">
            <v>5006</v>
          </cell>
          <cell r="O180" t="str">
            <v>#9</v>
          </cell>
        </row>
        <row r="182">
          <cell r="A182">
            <v>30</v>
          </cell>
          <cell r="B182" t="str">
            <v>시멘트벽 미장</v>
          </cell>
          <cell r="D182" t="str">
            <v>외벽</v>
          </cell>
          <cell r="F182" t="str">
            <v>m2</v>
          </cell>
          <cell r="H182">
            <v>446</v>
          </cell>
          <cell r="J182">
            <v>13344</v>
          </cell>
          <cell r="L182">
            <v>82</v>
          </cell>
          <cell r="N182">
            <v>13872</v>
          </cell>
          <cell r="O182" t="str">
            <v>합계</v>
          </cell>
        </row>
        <row r="183">
          <cell r="A183" t="str">
            <v>몰탈</v>
          </cell>
          <cell r="C183" t="str">
            <v>배합비1:3</v>
          </cell>
          <cell r="E183">
            <v>7.0000000000000001E-3</v>
          </cell>
          <cell r="F183" t="str">
            <v>m3</v>
          </cell>
          <cell r="G183">
            <v>63725</v>
          </cell>
          <cell r="H183">
            <v>446</v>
          </cell>
          <cell r="I183">
            <v>81443</v>
          </cell>
          <cell r="J183">
            <v>570.1</v>
          </cell>
          <cell r="K183">
            <v>11730</v>
          </cell>
          <cell r="L183">
            <v>82</v>
          </cell>
          <cell r="M183">
            <v>156898</v>
          </cell>
          <cell r="N183">
            <v>1098.0999999999999</v>
          </cell>
        </row>
        <row r="184">
          <cell r="A184" t="str">
            <v>미장공</v>
          </cell>
          <cell r="E184">
            <v>6.5000000000000002E-2</v>
          </cell>
          <cell r="F184" t="str">
            <v>인</v>
          </cell>
          <cell r="G184">
            <v>0</v>
          </cell>
          <cell r="H184">
            <v>0</v>
          </cell>
          <cell r="I184">
            <v>115095</v>
          </cell>
          <cell r="J184">
            <v>7481.1</v>
          </cell>
          <cell r="K184">
            <v>0</v>
          </cell>
          <cell r="L184">
            <v>0</v>
          </cell>
          <cell r="M184">
            <v>115095</v>
          </cell>
          <cell r="N184">
            <v>7481.1</v>
          </cell>
        </row>
        <row r="185">
          <cell r="A185" t="str">
            <v>보통인부</v>
          </cell>
          <cell r="E185">
            <v>6.5000000000000002E-2</v>
          </cell>
          <cell r="F185" t="str">
            <v>인</v>
          </cell>
          <cell r="G185">
            <v>0</v>
          </cell>
          <cell r="H185">
            <v>0</v>
          </cell>
          <cell r="I185">
            <v>81443</v>
          </cell>
          <cell r="J185">
            <v>5293</v>
          </cell>
          <cell r="K185">
            <v>0</v>
          </cell>
          <cell r="L185">
            <v>0</v>
          </cell>
          <cell r="M185">
            <v>81443</v>
          </cell>
          <cell r="N185">
            <v>5293</v>
          </cell>
        </row>
        <row r="187">
          <cell r="A187">
            <v>31</v>
          </cell>
          <cell r="B187" t="str">
            <v>페인트칠(수성)</v>
          </cell>
          <cell r="D187" t="str">
            <v>콘크리트 면</v>
          </cell>
          <cell r="F187" t="str">
            <v>m2</v>
          </cell>
          <cell r="H187">
            <v>463</v>
          </cell>
          <cell r="J187">
            <v>6692</v>
          </cell>
          <cell r="L187">
            <v>133</v>
          </cell>
          <cell r="N187">
            <v>7288</v>
          </cell>
          <cell r="O187" t="str">
            <v>합계</v>
          </cell>
        </row>
        <row r="188">
          <cell r="A188" t="str">
            <v>에멀션페인트</v>
          </cell>
          <cell r="E188">
            <v>0.19700000000000001</v>
          </cell>
          <cell r="F188" t="str">
            <v>L</v>
          </cell>
          <cell r="G188">
            <v>2111.11</v>
          </cell>
          <cell r="H188">
            <v>415</v>
          </cell>
          <cell r="I188">
            <v>0</v>
          </cell>
          <cell r="J188">
            <v>0</v>
          </cell>
          <cell r="K188">
            <v>0</v>
          </cell>
          <cell r="L188">
            <v>0</v>
          </cell>
          <cell r="M188">
            <v>2111.11</v>
          </cell>
          <cell r="N188">
            <v>415</v>
          </cell>
        </row>
        <row r="189">
          <cell r="A189" t="str">
            <v>연마지</v>
          </cell>
          <cell r="E189">
            <v>0.125</v>
          </cell>
          <cell r="F189" t="str">
            <v>매</v>
          </cell>
          <cell r="G189">
            <v>230</v>
          </cell>
          <cell r="H189">
            <v>28</v>
          </cell>
          <cell r="I189">
            <v>0</v>
          </cell>
          <cell r="J189">
            <v>0</v>
          </cell>
          <cell r="K189">
            <v>0</v>
          </cell>
          <cell r="L189">
            <v>0</v>
          </cell>
          <cell r="M189">
            <v>230</v>
          </cell>
          <cell r="N189">
            <v>28</v>
          </cell>
        </row>
        <row r="190">
          <cell r="A190" t="str">
            <v>도장공</v>
          </cell>
          <cell r="E190">
            <v>6.0999999999999999E-2</v>
          </cell>
          <cell r="F190" t="str">
            <v>인</v>
          </cell>
          <cell r="G190">
            <v>0</v>
          </cell>
          <cell r="H190">
            <v>0</v>
          </cell>
          <cell r="I190">
            <v>109720</v>
          </cell>
          <cell r="J190">
            <v>6692</v>
          </cell>
          <cell r="K190">
            <v>0</v>
          </cell>
          <cell r="L190">
            <v>0</v>
          </cell>
          <cell r="M190">
            <v>109720</v>
          </cell>
          <cell r="N190">
            <v>6692</v>
          </cell>
        </row>
        <row r="191">
          <cell r="A191" t="str">
            <v>기구손료</v>
          </cell>
          <cell r="C191" t="str">
            <v>인건비의2%</v>
          </cell>
          <cell r="E191">
            <v>0.02</v>
          </cell>
          <cell r="F191" t="str">
            <v>식</v>
          </cell>
          <cell r="H191">
            <v>0</v>
          </cell>
          <cell r="I191">
            <v>0</v>
          </cell>
          <cell r="J191">
            <v>0</v>
          </cell>
          <cell r="K191">
            <v>6692</v>
          </cell>
          <cell r="L191">
            <v>133</v>
          </cell>
          <cell r="M191">
            <v>6692</v>
          </cell>
          <cell r="N191">
            <v>133</v>
          </cell>
        </row>
        <row r="192">
          <cell r="A192" t="str">
            <v>잡재료비</v>
          </cell>
          <cell r="C192" t="str">
            <v>재료비의5%</v>
          </cell>
          <cell r="E192">
            <v>0.05</v>
          </cell>
          <cell r="F192" t="str">
            <v>식</v>
          </cell>
          <cell r="G192">
            <v>415</v>
          </cell>
          <cell r="H192">
            <v>20</v>
          </cell>
          <cell r="I192">
            <v>0</v>
          </cell>
          <cell r="J192">
            <v>0</v>
          </cell>
          <cell r="L192">
            <v>0</v>
          </cell>
          <cell r="M192">
            <v>415</v>
          </cell>
          <cell r="N192">
            <v>20</v>
          </cell>
        </row>
        <row r="194">
          <cell r="A194">
            <v>32</v>
          </cell>
          <cell r="B194" t="str">
            <v>에폭시도장</v>
          </cell>
          <cell r="D194" t="str">
            <v>방수우레탄</v>
          </cell>
          <cell r="F194" t="str">
            <v>m2</v>
          </cell>
          <cell r="H194">
            <v>3372</v>
          </cell>
          <cell r="J194">
            <v>7899</v>
          </cell>
          <cell r="L194">
            <v>0</v>
          </cell>
          <cell r="N194">
            <v>11271</v>
          </cell>
          <cell r="O194" t="str">
            <v>합계</v>
          </cell>
        </row>
        <row r="195">
          <cell r="A195" t="str">
            <v>에폭시페인트</v>
          </cell>
          <cell r="E195">
            <v>0.53</v>
          </cell>
          <cell r="F195" t="str">
            <v>L</v>
          </cell>
          <cell r="G195">
            <v>4500</v>
          </cell>
          <cell r="H195">
            <v>2385</v>
          </cell>
          <cell r="I195">
            <v>0</v>
          </cell>
          <cell r="J195">
            <v>0</v>
          </cell>
          <cell r="K195">
            <v>0</v>
          </cell>
          <cell r="L195">
            <v>0</v>
          </cell>
          <cell r="M195">
            <v>4500</v>
          </cell>
          <cell r="N195">
            <v>2385</v>
          </cell>
        </row>
        <row r="196">
          <cell r="A196" t="str">
            <v>프라이머</v>
          </cell>
          <cell r="E196">
            <v>0.19</v>
          </cell>
          <cell r="F196" t="str">
            <v>L</v>
          </cell>
          <cell r="G196">
            <v>3200</v>
          </cell>
          <cell r="H196">
            <v>608</v>
          </cell>
          <cell r="I196">
            <v>0</v>
          </cell>
          <cell r="J196">
            <v>0</v>
          </cell>
          <cell r="K196">
            <v>0</v>
          </cell>
          <cell r="L196">
            <v>0</v>
          </cell>
          <cell r="M196">
            <v>3200</v>
          </cell>
          <cell r="N196">
            <v>608</v>
          </cell>
        </row>
        <row r="197">
          <cell r="A197" t="str">
            <v>신너</v>
          </cell>
          <cell r="C197" t="str">
            <v>ksm6060(2종)</v>
          </cell>
          <cell r="E197">
            <v>0.125</v>
          </cell>
          <cell r="F197" t="str">
            <v>L</v>
          </cell>
          <cell r="G197">
            <v>1777.778</v>
          </cell>
          <cell r="H197">
            <v>222</v>
          </cell>
          <cell r="I197">
            <v>0</v>
          </cell>
          <cell r="J197">
            <v>0</v>
          </cell>
          <cell r="K197">
            <v>0</v>
          </cell>
          <cell r="L197">
            <v>0</v>
          </cell>
          <cell r="M197">
            <v>1777.778</v>
          </cell>
          <cell r="N197">
            <v>222</v>
          </cell>
        </row>
        <row r="198">
          <cell r="A198" t="str">
            <v>도장공</v>
          </cell>
          <cell r="E198">
            <v>0.06</v>
          </cell>
          <cell r="F198" t="str">
            <v>인</v>
          </cell>
          <cell r="G198">
            <v>0</v>
          </cell>
          <cell r="H198">
            <v>0</v>
          </cell>
          <cell r="I198">
            <v>109720</v>
          </cell>
          <cell r="J198">
            <v>6583</v>
          </cell>
          <cell r="K198">
            <v>0</v>
          </cell>
          <cell r="L198">
            <v>0</v>
          </cell>
          <cell r="M198">
            <v>109720</v>
          </cell>
          <cell r="N198">
            <v>6583</v>
          </cell>
        </row>
        <row r="199">
          <cell r="A199" t="str">
            <v>도장공</v>
          </cell>
          <cell r="C199" t="str">
            <v>바탕만들기</v>
          </cell>
          <cell r="E199">
            <v>1.2E-2</v>
          </cell>
          <cell r="F199" t="str">
            <v>인</v>
          </cell>
          <cell r="G199">
            <v>0</v>
          </cell>
          <cell r="H199">
            <v>0</v>
          </cell>
          <cell r="I199">
            <v>109720</v>
          </cell>
          <cell r="J199">
            <v>1316</v>
          </cell>
          <cell r="K199">
            <v>0</v>
          </cell>
          <cell r="L199">
            <v>0</v>
          </cell>
          <cell r="M199">
            <v>109720</v>
          </cell>
          <cell r="N199">
            <v>1316</v>
          </cell>
        </row>
        <row r="200">
          <cell r="A200" t="str">
            <v>기구손료</v>
          </cell>
          <cell r="C200" t="str">
            <v>인건비의2%</v>
          </cell>
          <cell r="E200">
            <v>0.02</v>
          </cell>
          <cell r="F200" t="str">
            <v>식</v>
          </cell>
          <cell r="G200">
            <v>7899</v>
          </cell>
          <cell r="H200">
            <v>157</v>
          </cell>
          <cell r="I200">
            <v>0</v>
          </cell>
          <cell r="J200">
            <v>0</v>
          </cell>
          <cell r="L200">
            <v>0</v>
          </cell>
          <cell r="M200">
            <v>7899</v>
          </cell>
          <cell r="N200">
            <v>157</v>
          </cell>
        </row>
        <row r="202">
          <cell r="A202">
            <v>33</v>
          </cell>
          <cell r="B202" t="str">
            <v>PVC관 부설</v>
          </cell>
          <cell r="D202" t="str">
            <v>D=100mm</v>
          </cell>
          <cell r="F202" t="str">
            <v>m</v>
          </cell>
          <cell r="H202">
            <v>9910</v>
          </cell>
          <cell r="J202">
            <v>10132</v>
          </cell>
          <cell r="L202">
            <v>0</v>
          </cell>
          <cell r="N202">
            <v>20042</v>
          </cell>
          <cell r="O202" t="str">
            <v>합계</v>
          </cell>
        </row>
        <row r="203">
          <cell r="A203" t="str">
            <v>PVC관</v>
          </cell>
          <cell r="E203">
            <v>1</v>
          </cell>
          <cell r="F203" t="str">
            <v>m</v>
          </cell>
          <cell r="G203">
            <v>7780</v>
          </cell>
          <cell r="H203">
            <v>7780</v>
          </cell>
          <cell r="I203">
            <v>0</v>
          </cell>
          <cell r="J203">
            <v>0</v>
          </cell>
          <cell r="K203">
            <v>0</v>
          </cell>
          <cell r="L203">
            <v>0</v>
          </cell>
          <cell r="M203">
            <v>7780</v>
          </cell>
          <cell r="N203">
            <v>7780</v>
          </cell>
        </row>
        <row r="204">
          <cell r="A204" t="str">
            <v>PVC관 접합</v>
          </cell>
          <cell r="E204">
            <v>0.5</v>
          </cell>
          <cell r="F204" t="str">
            <v>개소</v>
          </cell>
          <cell r="G204">
            <v>4260</v>
          </cell>
          <cell r="H204">
            <v>2130</v>
          </cell>
          <cell r="I204">
            <v>20264</v>
          </cell>
          <cell r="J204">
            <v>10132</v>
          </cell>
          <cell r="K204">
            <v>0</v>
          </cell>
          <cell r="L204">
            <v>0</v>
          </cell>
          <cell r="M204">
            <v>24524</v>
          </cell>
          <cell r="N204">
            <v>12262</v>
          </cell>
        </row>
        <row r="206">
          <cell r="A206">
            <v>34</v>
          </cell>
          <cell r="B206" t="str">
            <v>PVC관 접합</v>
          </cell>
          <cell r="D206" t="str">
            <v>D100mm</v>
          </cell>
          <cell r="F206" t="str">
            <v>개소</v>
          </cell>
          <cell r="H206">
            <v>4260</v>
          </cell>
          <cell r="J206">
            <v>20264</v>
          </cell>
          <cell r="L206">
            <v>0</v>
          </cell>
          <cell r="N206">
            <v>24524</v>
          </cell>
          <cell r="O206" t="str">
            <v>합계</v>
          </cell>
        </row>
        <row r="207">
          <cell r="A207" t="str">
            <v>PVC관 소켓</v>
          </cell>
          <cell r="E207">
            <v>1</v>
          </cell>
          <cell r="F207" t="str">
            <v>개</v>
          </cell>
          <cell r="G207">
            <v>3564</v>
          </cell>
          <cell r="H207">
            <v>3564</v>
          </cell>
          <cell r="I207">
            <v>0</v>
          </cell>
          <cell r="J207">
            <v>0</v>
          </cell>
          <cell r="K207">
            <v>0</v>
          </cell>
          <cell r="L207">
            <v>0</v>
          </cell>
          <cell r="M207">
            <v>3564</v>
          </cell>
          <cell r="N207">
            <v>3564</v>
          </cell>
        </row>
        <row r="208">
          <cell r="A208" t="str">
            <v>접착제</v>
          </cell>
          <cell r="E208">
            <v>1.78E-2</v>
          </cell>
          <cell r="F208" t="str">
            <v>kg</v>
          </cell>
          <cell r="G208">
            <v>5000</v>
          </cell>
          <cell r="H208">
            <v>89</v>
          </cell>
          <cell r="I208">
            <v>0</v>
          </cell>
          <cell r="J208">
            <v>0</v>
          </cell>
          <cell r="K208">
            <v>0</v>
          </cell>
          <cell r="L208">
            <v>0</v>
          </cell>
          <cell r="M208">
            <v>5000</v>
          </cell>
          <cell r="N208">
            <v>89</v>
          </cell>
        </row>
        <row r="209">
          <cell r="A209" t="str">
            <v>배관공</v>
          </cell>
          <cell r="E209">
            <v>0.11</v>
          </cell>
          <cell r="F209" t="str">
            <v>인</v>
          </cell>
          <cell r="H209">
            <v>0</v>
          </cell>
          <cell r="I209">
            <v>130795</v>
          </cell>
          <cell r="J209">
            <v>14387</v>
          </cell>
          <cell r="K209">
            <v>0</v>
          </cell>
          <cell r="L209">
            <v>0</v>
          </cell>
          <cell r="M209">
            <v>130795</v>
          </cell>
          <cell r="N209">
            <v>14387</v>
          </cell>
        </row>
        <row r="210">
          <cell r="A210" t="str">
            <v>특별인부</v>
          </cell>
          <cell r="E210">
            <v>0.06</v>
          </cell>
          <cell r="F210" t="str">
            <v>인</v>
          </cell>
          <cell r="H210">
            <v>0</v>
          </cell>
          <cell r="I210">
            <v>97951</v>
          </cell>
          <cell r="J210">
            <v>5877</v>
          </cell>
          <cell r="L210">
            <v>0</v>
          </cell>
          <cell r="M210">
            <v>97951</v>
          </cell>
          <cell r="N210">
            <v>5877</v>
          </cell>
        </row>
        <row r="211">
          <cell r="A211" t="str">
            <v>기구손료</v>
          </cell>
          <cell r="C211" t="str">
            <v>노무비의</v>
          </cell>
          <cell r="E211">
            <v>0.03</v>
          </cell>
          <cell r="G211">
            <v>20264</v>
          </cell>
          <cell r="H211">
            <v>607</v>
          </cell>
          <cell r="J211">
            <v>0</v>
          </cell>
          <cell r="L211">
            <v>0</v>
          </cell>
          <cell r="M211">
            <v>20264</v>
          </cell>
          <cell r="N211">
            <v>607</v>
          </cell>
        </row>
        <row r="213">
          <cell r="A213">
            <v>35</v>
          </cell>
          <cell r="B213" t="str">
            <v>상수도이설</v>
          </cell>
          <cell r="D213" t="str">
            <v>D20mm, 주름관</v>
          </cell>
          <cell r="F213" t="str">
            <v>m</v>
          </cell>
          <cell r="H213">
            <v>11587</v>
          </cell>
          <cell r="J213">
            <v>10320</v>
          </cell>
          <cell r="L213">
            <v>0</v>
          </cell>
          <cell r="N213">
            <v>21907</v>
          </cell>
          <cell r="O213" t="str">
            <v>합계</v>
          </cell>
        </row>
        <row r="214">
          <cell r="A214" t="str">
            <v>주름마디스테인리스강관</v>
          </cell>
          <cell r="C214" t="str">
            <v>D20mm</v>
          </cell>
          <cell r="E214">
            <v>1</v>
          </cell>
          <cell r="F214" t="str">
            <v>m</v>
          </cell>
          <cell r="G214">
            <v>11587.5</v>
          </cell>
          <cell r="H214">
            <v>11587</v>
          </cell>
          <cell r="I214">
            <v>0</v>
          </cell>
          <cell r="J214">
            <v>0</v>
          </cell>
          <cell r="K214">
            <v>0</v>
          </cell>
          <cell r="L214">
            <v>0</v>
          </cell>
          <cell r="M214">
            <v>11587.5</v>
          </cell>
          <cell r="N214">
            <v>11587</v>
          </cell>
        </row>
        <row r="215">
          <cell r="A215" t="str">
            <v>배관공(수도)</v>
          </cell>
          <cell r="E215">
            <v>2.24E-2</v>
          </cell>
          <cell r="F215" t="str">
            <v>인</v>
          </cell>
          <cell r="G215">
            <v>0</v>
          </cell>
          <cell r="H215">
            <v>0</v>
          </cell>
          <cell r="I215">
            <v>130795</v>
          </cell>
          <cell r="J215">
            <v>2929</v>
          </cell>
          <cell r="K215">
            <v>0</v>
          </cell>
          <cell r="L215">
            <v>0</v>
          </cell>
          <cell r="M215">
            <v>130795</v>
          </cell>
          <cell r="N215">
            <v>2929</v>
          </cell>
        </row>
        <row r="216">
          <cell r="A216" t="str">
            <v>보통인부</v>
          </cell>
          <cell r="E216">
            <v>2.8000000000000001E-2</v>
          </cell>
          <cell r="F216" t="str">
            <v>인</v>
          </cell>
          <cell r="G216">
            <v>0</v>
          </cell>
          <cell r="H216">
            <v>0</v>
          </cell>
          <cell r="I216">
            <v>81443</v>
          </cell>
          <cell r="J216">
            <v>2280</v>
          </cell>
          <cell r="K216">
            <v>0</v>
          </cell>
          <cell r="L216">
            <v>0</v>
          </cell>
          <cell r="M216">
            <v>81443</v>
          </cell>
          <cell r="N216">
            <v>2280</v>
          </cell>
        </row>
        <row r="217">
          <cell r="A217" t="str">
            <v>상수도 접합</v>
          </cell>
          <cell r="E217">
            <v>0.66700000000000004</v>
          </cell>
          <cell r="F217" t="str">
            <v>개소</v>
          </cell>
          <cell r="G217">
            <v>0</v>
          </cell>
          <cell r="H217">
            <v>0</v>
          </cell>
          <cell r="I217">
            <v>4540</v>
          </cell>
          <cell r="J217">
            <v>3028</v>
          </cell>
          <cell r="K217">
            <v>0</v>
          </cell>
          <cell r="L217">
            <v>0</v>
          </cell>
          <cell r="M217">
            <v>4540</v>
          </cell>
          <cell r="N217">
            <v>3028</v>
          </cell>
        </row>
        <row r="218">
          <cell r="A218" t="str">
            <v>기존수도관철거</v>
          </cell>
          <cell r="C218" t="str">
            <v>인건비의40%</v>
          </cell>
          <cell r="E218">
            <v>0.4</v>
          </cell>
          <cell r="F218" t="str">
            <v>식</v>
          </cell>
          <cell r="G218">
            <v>0</v>
          </cell>
          <cell r="H218">
            <v>0</v>
          </cell>
          <cell r="I218">
            <v>5209</v>
          </cell>
          <cell r="J218">
            <v>2083</v>
          </cell>
          <cell r="K218">
            <v>0</v>
          </cell>
          <cell r="L218">
            <v>0</v>
          </cell>
          <cell r="M218">
            <v>5209</v>
          </cell>
          <cell r="N218">
            <v>2083</v>
          </cell>
        </row>
        <row r="220">
          <cell r="A220">
            <v>36</v>
          </cell>
          <cell r="B220" t="str">
            <v>수도계량기 낮춤</v>
          </cell>
          <cell r="D220" t="str">
            <v>D20mm, 주름관</v>
          </cell>
          <cell r="F220" t="str">
            <v>m</v>
          </cell>
          <cell r="H220">
            <v>264</v>
          </cell>
          <cell r="J220">
            <v>166913</v>
          </cell>
          <cell r="L220">
            <v>138</v>
          </cell>
          <cell r="N220">
            <v>167315</v>
          </cell>
          <cell r="O220" t="str">
            <v>합계</v>
          </cell>
        </row>
        <row r="221">
          <cell r="A221" t="str">
            <v>터파기</v>
          </cell>
          <cell r="C221" t="str">
            <v>인력</v>
          </cell>
          <cell r="E221">
            <v>0.56000000000000005</v>
          </cell>
          <cell r="F221" t="str">
            <v>㎥</v>
          </cell>
          <cell r="G221">
            <v>0</v>
          </cell>
          <cell r="H221">
            <v>0</v>
          </cell>
          <cell r="I221">
            <v>16288</v>
          </cell>
          <cell r="J221">
            <v>9121.2000000000007</v>
          </cell>
          <cell r="K221">
            <v>0</v>
          </cell>
          <cell r="L221">
            <v>0</v>
          </cell>
          <cell r="M221">
            <v>16288</v>
          </cell>
          <cell r="N221">
            <v>9121.2000000000007</v>
          </cell>
          <cell r="O221" t="str">
            <v>제12호표</v>
          </cell>
        </row>
        <row r="222">
          <cell r="A222" t="str">
            <v>되메우기(다짐)</v>
          </cell>
          <cell r="C222" t="str">
            <v>BH04+인력</v>
          </cell>
          <cell r="E222">
            <v>0.42</v>
          </cell>
          <cell r="F222" t="str">
            <v>㎥</v>
          </cell>
          <cell r="G222">
            <v>629</v>
          </cell>
          <cell r="H222">
            <v>264</v>
          </cell>
          <cell r="I222">
            <v>6811</v>
          </cell>
          <cell r="J222">
            <v>2860</v>
          </cell>
          <cell r="K222">
            <v>329</v>
          </cell>
          <cell r="L222">
            <v>138</v>
          </cell>
          <cell r="M222">
            <v>7769</v>
          </cell>
          <cell r="N222">
            <v>3262</v>
          </cell>
          <cell r="O222" t="str">
            <v>#5</v>
          </cell>
        </row>
        <row r="223">
          <cell r="A223" t="str">
            <v>계량기 설치공</v>
          </cell>
          <cell r="C223" t="str">
            <v>20mm</v>
          </cell>
          <cell r="E223">
            <v>1</v>
          </cell>
          <cell r="F223" t="str">
            <v>개소</v>
          </cell>
          <cell r="G223">
            <v>0</v>
          </cell>
          <cell r="H223">
            <v>0</v>
          </cell>
          <cell r="I223">
            <v>59426</v>
          </cell>
          <cell r="J223">
            <v>59426</v>
          </cell>
          <cell r="K223">
            <v>0</v>
          </cell>
          <cell r="L223">
            <v>0</v>
          </cell>
          <cell r="M223">
            <v>59426</v>
          </cell>
          <cell r="N223">
            <v>59426</v>
          </cell>
        </row>
        <row r="224">
          <cell r="A224" t="str">
            <v>계량기 철거공</v>
          </cell>
          <cell r="C224" t="str">
            <v>20mm</v>
          </cell>
          <cell r="E224">
            <v>1</v>
          </cell>
          <cell r="F224" t="str">
            <v>개소</v>
          </cell>
          <cell r="G224">
            <v>0</v>
          </cell>
          <cell r="H224">
            <v>0</v>
          </cell>
          <cell r="I224">
            <v>29713</v>
          </cell>
          <cell r="J224">
            <v>29713</v>
          </cell>
          <cell r="K224">
            <v>0</v>
          </cell>
          <cell r="L224">
            <v>0</v>
          </cell>
          <cell r="M224">
            <v>29713</v>
          </cell>
          <cell r="N224">
            <v>29713</v>
          </cell>
        </row>
        <row r="225">
          <cell r="A225" t="str">
            <v>보호통 설치공</v>
          </cell>
          <cell r="C225" t="str">
            <v>20mm</v>
          </cell>
          <cell r="E225">
            <v>1</v>
          </cell>
          <cell r="F225" t="str">
            <v>개소</v>
          </cell>
          <cell r="G225">
            <v>0</v>
          </cell>
          <cell r="H225">
            <v>0</v>
          </cell>
          <cell r="I225">
            <v>65793</v>
          </cell>
          <cell r="J225">
            <v>65793</v>
          </cell>
          <cell r="K225">
            <v>0</v>
          </cell>
          <cell r="L225">
            <v>0</v>
          </cell>
          <cell r="M225">
            <v>65793</v>
          </cell>
          <cell r="N225">
            <v>65793</v>
          </cell>
        </row>
        <row r="226">
          <cell r="A226" t="str">
            <v>기구손료</v>
          </cell>
          <cell r="C226" t="str">
            <v>노무비의</v>
          </cell>
          <cell r="E226">
            <v>0.03</v>
          </cell>
          <cell r="F226" t="str">
            <v>식</v>
          </cell>
          <cell r="G226">
            <v>154932</v>
          </cell>
          <cell r="H226">
            <v>4647</v>
          </cell>
          <cell r="J226">
            <v>0</v>
          </cell>
          <cell r="L226">
            <v>0</v>
          </cell>
          <cell r="M226">
            <v>154932</v>
          </cell>
          <cell r="N226">
            <v>4647</v>
          </cell>
        </row>
        <row r="228">
          <cell r="A228">
            <v>37</v>
          </cell>
          <cell r="B228" t="str">
            <v>상수도접합(D=20, 주름관)</v>
          </cell>
          <cell r="F228" t="str">
            <v>개소</v>
          </cell>
          <cell r="H228">
            <v>0</v>
          </cell>
          <cell r="J228">
            <v>4540</v>
          </cell>
          <cell r="L228">
            <v>0</v>
          </cell>
          <cell r="N228">
            <v>4540</v>
          </cell>
          <cell r="O228" t="str">
            <v>합계</v>
          </cell>
        </row>
        <row r="229">
          <cell r="A229" t="str">
            <v>배관공(수도)</v>
          </cell>
          <cell r="E229">
            <v>2.5999999999999999E-2</v>
          </cell>
          <cell r="F229" t="str">
            <v>인</v>
          </cell>
          <cell r="G229">
            <v>0</v>
          </cell>
          <cell r="H229">
            <v>0</v>
          </cell>
          <cell r="I229">
            <v>130795</v>
          </cell>
          <cell r="J229">
            <v>3400</v>
          </cell>
          <cell r="K229">
            <v>0</v>
          </cell>
          <cell r="L229">
            <v>0</v>
          </cell>
          <cell r="M229">
            <v>130795</v>
          </cell>
          <cell r="N229">
            <v>3400</v>
          </cell>
        </row>
        <row r="230">
          <cell r="A230" t="str">
            <v>보통인부</v>
          </cell>
          <cell r="E230">
            <v>1.4E-2</v>
          </cell>
          <cell r="F230" t="str">
            <v>인</v>
          </cell>
          <cell r="G230">
            <v>0</v>
          </cell>
          <cell r="H230">
            <v>0</v>
          </cell>
          <cell r="I230">
            <v>81443</v>
          </cell>
          <cell r="J230">
            <v>1140</v>
          </cell>
          <cell r="K230">
            <v>0</v>
          </cell>
          <cell r="L230">
            <v>0</v>
          </cell>
          <cell r="M230">
            <v>81443</v>
          </cell>
          <cell r="N230">
            <v>1140</v>
          </cell>
        </row>
        <row r="232">
          <cell r="A232">
            <v>38</v>
          </cell>
          <cell r="B232" t="str">
            <v>수도계량기뚜껑설치</v>
          </cell>
          <cell r="D232" t="str">
            <v>닥타일주철뚜껑</v>
          </cell>
          <cell r="F232" t="str">
            <v>개소</v>
          </cell>
          <cell r="H232">
            <v>84694</v>
          </cell>
          <cell r="J232">
            <v>18257</v>
          </cell>
          <cell r="L232">
            <v>216</v>
          </cell>
          <cell r="N232">
            <v>103167</v>
          </cell>
          <cell r="O232" t="str">
            <v>합계</v>
          </cell>
        </row>
        <row r="233">
          <cell r="A233" t="str">
            <v>수도계량기뚜껑</v>
          </cell>
          <cell r="C233" t="str">
            <v>닥타일주철뚜껑,이중개폐식</v>
          </cell>
          <cell r="E233">
            <v>1</v>
          </cell>
          <cell r="F233" t="str">
            <v>개</v>
          </cell>
          <cell r="G233">
            <v>83000</v>
          </cell>
          <cell r="H233">
            <v>83000</v>
          </cell>
          <cell r="I233">
            <v>0</v>
          </cell>
          <cell r="J233">
            <v>0</v>
          </cell>
          <cell r="K233">
            <v>0</v>
          </cell>
          <cell r="L233">
            <v>0</v>
          </cell>
          <cell r="M233">
            <v>83000</v>
          </cell>
          <cell r="N233">
            <v>83000</v>
          </cell>
        </row>
        <row r="234">
          <cell r="A234" t="str">
            <v>인력비빔타설(fck=180kgf/cm2)</v>
          </cell>
          <cell r="C234" t="str">
            <v>무근구조물</v>
          </cell>
          <cell r="E234">
            <v>3.5999999999999997E-2</v>
          </cell>
          <cell r="F234" t="str">
            <v>㎥</v>
          </cell>
          <cell r="G234">
            <v>47067</v>
          </cell>
          <cell r="H234">
            <v>1694</v>
          </cell>
          <cell r="I234">
            <v>167073</v>
          </cell>
          <cell r="J234">
            <v>6014.6</v>
          </cell>
          <cell r="K234">
            <v>6003</v>
          </cell>
          <cell r="L234">
            <v>216</v>
          </cell>
          <cell r="M234">
            <v>220143</v>
          </cell>
          <cell r="N234">
            <v>7924.6</v>
          </cell>
          <cell r="AE234" t="str">
            <v>=</v>
          </cell>
        </row>
        <row r="235">
          <cell r="A235" t="str">
            <v>특별인부</v>
          </cell>
          <cell r="E235">
            <v>0.125</v>
          </cell>
          <cell r="F235" t="str">
            <v>인</v>
          </cell>
          <cell r="G235">
            <v>0</v>
          </cell>
          <cell r="H235">
            <v>0</v>
          </cell>
          <cell r="I235">
            <v>97951</v>
          </cell>
          <cell r="J235">
            <v>12243</v>
          </cell>
          <cell r="K235">
            <v>0</v>
          </cell>
          <cell r="L235">
            <v>0</v>
          </cell>
          <cell r="M235">
            <v>97951</v>
          </cell>
          <cell r="N235">
            <v>12243</v>
          </cell>
        </row>
        <row r="237">
          <cell r="A237">
            <v>39</v>
          </cell>
          <cell r="B237" t="str">
            <v>정화조뚜껑설치</v>
          </cell>
          <cell r="D237" t="str">
            <v>주철</v>
          </cell>
          <cell r="F237" t="str">
            <v>개소</v>
          </cell>
          <cell r="H237">
            <v>82447</v>
          </cell>
          <cell r="J237">
            <v>20930</v>
          </cell>
          <cell r="L237">
            <v>312</v>
          </cell>
          <cell r="M237">
            <v>0</v>
          </cell>
          <cell r="N237">
            <v>103689</v>
          </cell>
          <cell r="O237" t="str">
            <v>합계</v>
          </cell>
        </row>
        <row r="238">
          <cell r="A238" t="str">
            <v>정화조뚜껑</v>
          </cell>
          <cell r="C238" t="str">
            <v>주철</v>
          </cell>
          <cell r="E238">
            <v>1</v>
          </cell>
          <cell r="F238" t="str">
            <v>개</v>
          </cell>
          <cell r="G238">
            <v>80000</v>
          </cell>
          <cell r="H238">
            <v>80000</v>
          </cell>
          <cell r="I238">
            <v>0</v>
          </cell>
          <cell r="J238">
            <v>0</v>
          </cell>
          <cell r="K238">
            <v>0</v>
          </cell>
          <cell r="L238">
            <v>0</v>
          </cell>
          <cell r="M238">
            <v>80000</v>
          </cell>
          <cell r="N238">
            <v>80000</v>
          </cell>
        </row>
        <row r="239">
          <cell r="A239" t="str">
            <v>인력비빔타설(fck=180kgf/cm2)</v>
          </cell>
          <cell r="C239" t="str">
            <v>무근구조물</v>
          </cell>
          <cell r="E239">
            <v>5.1999999999999998E-2</v>
          </cell>
          <cell r="F239" t="str">
            <v>㎥</v>
          </cell>
          <cell r="G239">
            <v>47067</v>
          </cell>
          <cell r="H239">
            <v>2447</v>
          </cell>
          <cell r="I239">
            <v>167073</v>
          </cell>
          <cell r="J239">
            <v>8687.7000000000007</v>
          </cell>
          <cell r="K239">
            <v>6003</v>
          </cell>
          <cell r="L239">
            <v>312</v>
          </cell>
          <cell r="M239">
            <v>220143</v>
          </cell>
          <cell r="N239">
            <v>11446.7</v>
          </cell>
        </row>
        <row r="240">
          <cell r="A240" t="str">
            <v>특별인부</v>
          </cell>
          <cell r="E240">
            <v>0.125</v>
          </cell>
          <cell r="F240" t="str">
            <v>인</v>
          </cell>
          <cell r="G240">
            <v>0</v>
          </cell>
          <cell r="H240">
            <v>0</v>
          </cell>
          <cell r="I240">
            <v>97951</v>
          </cell>
          <cell r="J240">
            <v>12243</v>
          </cell>
          <cell r="K240">
            <v>0</v>
          </cell>
          <cell r="L240">
            <v>0</v>
          </cell>
          <cell r="M240">
            <v>97951</v>
          </cell>
          <cell r="N240">
            <v>12243</v>
          </cell>
        </row>
        <row r="241">
          <cell r="M241">
            <v>0</v>
          </cell>
        </row>
        <row r="242">
          <cell r="A242">
            <v>40</v>
          </cell>
          <cell r="B242" t="str">
            <v>수목제거</v>
          </cell>
          <cell r="D242" t="str">
            <v>B8 이하</v>
          </cell>
          <cell r="F242" t="str">
            <v>주</v>
          </cell>
          <cell r="H242">
            <v>995</v>
          </cell>
          <cell r="J242">
            <v>12034</v>
          </cell>
          <cell r="L242">
            <v>2528</v>
          </cell>
          <cell r="N242">
            <v>15557</v>
          </cell>
          <cell r="O242" t="str">
            <v>합계</v>
          </cell>
        </row>
        <row r="243">
          <cell r="A243" t="str">
            <v>보통인부</v>
          </cell>
          <cell r="C243" t="str">
            <v>벌근굴취</v>
          </cell>
          <cell r="E243">
            <v>0.06</v>
          </cell>
          <cell r="F243" t="str">
            <v>인</v>
          </cell>
          <cell r="H243">
            <v>0</v>
          </cell>
          <cell r="I243">
            <v>81443</v>
          </cell>
          <cell r="J243">
            <v>4886.5</v>
          </cell>
          <cell r="K243">
            <v>0</v>
          </cell>
          <cell r="L243">
            <v>0</v>
          </cell>
          <cell r="M243">
            <v>81443</v>
          </cell>
          <cell r="N243">
            <v>4886.5</v>
          </cell>
        </row>
        <row r="244">
          <cell r="A244" t="str">
            <v>벌목부</v>
          </cell>
          <cell r="E244">
            <v>1.0999999999999999E-2</v>
          </cell>
          <cell r="F244" t="str">
            <v>인</v>
          </cell>
          <cell r="H244">
            <v>0</v>
          </cell>
          <cell r="I244">
            <v>105911</v>
          </cell>
          <cell r="J244">
            <v>1165</v>
          </cell>
          <cell r="K244">
            <v>0</v>
          </cell>
          <cell r="L244">
            <v>0</v>
          </cell>
          <cell r="M244">
            <v>105911</v>
          </cell>
          <cell r="N244">
            <v>1165</v>
          </cell>
        </row>
        <row r="245">
          <cell r="A245" t="str">
            <v>보통인부</v>
          </cell>
          <cell r="C245" t="str">
            <v>벌목보조</v>
          </cell>
          <cell r="E245">
            <v>4.3999999999999997E-2</v>
          </cell>
          <cell r="F245" t="str">
            <v>인</v>
          </cell>
          <cell r="H245">
            <v>0</v>
          </cell>
          <cell r="I245">
            <v>81443</v>
          </cell>
          <cell r="J245">
            <v>3583</v>
          </cell>
          <cell r="K245">
            <v>0</v>
          </cell>
          <cell r="L245">
            <v>0</v>
          </cell>
          <cell r="M245">
            <v>81443</v>
          </cell>
          <cell r="N245">
            <v>3583</v>
          </cell>
        </row>
        <row r="246">
          <cell r="A246" t="str">
            <v>기계톱손료</v>
          </cell>
          <cell r="E246">
            <v>9.2999999999999999E-2</v>
          </cell>
          <cell r="F246" t="str">
            <v>HR</v>
          </cell>
          <cell r="H246">
            <v>0</v>
          </cell>
          <cell r="J246">
            <v>0</v>
          </cell>
          <cell r="K246">
            <v>482</v>
          </cell>
          <cell r="L246">
            <v>44</v>
          </cell>
          <cell r="M246">
            <v>482</v>
          </cell>
          <cell r="N246">
            <v>44</v>
          </cell>
        </row>
        <row r="247">
          <cell r="A247" t="str">
            <v>휘발유</v>
          </cell>
          <cell r="E247">
            <v>6.5000000000000002E-2</v>
          </cell>
          <cell r="F247" t="str">
            <v>L</v>
          </cell>
          <cell r="G247">
            <v>1713</v>
          </cell>
          <cell r="H247">
            <v>111</v>
          </cell>
          <cell r="M247">
            <v>1713</v>
          </cell>
          <cell r="N247">
            <v>111</v>
          </cell>
        </row>
        <row r="248">
          <cell r="A248" t="str">
            <v>오일</v>
          </cell>
          <cell r="E248">
            <v>2.5999999999999999E-2</v>
          </cell>
          <cell r="F248" t="str">
            <v>L</v>
          </cell>
          <cell r="G248">
            <v>2400</v>
          </cell>
          <cell r="H248">
            <v>62</v>
          </cell>
          <cell r="J248">
            <v>0</v>
          </cell>
          <cell r="K248">
            <v>0</v>
          </cell>
          <cell r="L248">
            <v>0</v>
          </cell>
          <cell r="M248">
            <v>2400</v>
          </cell>
          <cell r="N248">
            <v>62</v>
          </cell>
        </row>
        <row r="249">
          <cell r="A249" t="str">
            <v>수목상차</v>
          </cell>
          <cell r="C249" t="str">
            <v>타이어크레인 10톤</v>
          </cell>
          <cell r="E249">
            <v>0.106</v>
          </cell>
          <cell r="F249" t="str">
            <v>HR</v>
          </cell>
          <cell r="G249">
            <v>7759.25</v>
          </cell>
          <cell r="H249">
            <v>822</v>
          </cell>
          <cell r="I249">
            <v>22648.54</v>
          </cell>
          <cell r="J249">
            <v>2400</v>
          </cell>
          <cell r="K249">
            <v>23436</v>
          </cell>
          <cell r="L249">
            <v>2484</v>
          </cell>
          <cell r="M249">
            <v>53843.79</v>
          </cell>
          <cell r="N249">
            <v>5706</v>
          </cell>
        </row>
        <row r="251">
          <cell r="A251">
            <v>41</v>
          </cell>
          <cell r="B251" t="str">
            <v>수목제거</v>
          </cell>
          <cell r="D251" t="str">
            <v>B10</v>
          </cell>
          <cell r="F251" t="str">
            <v>주</v>
          </cell>
          <cell r="H251">
            <v>1115</v>
          </cell>
          <cell r="J251">
            <v>15934</v>
          </cell>
          <cell r="L251">
            <v>2666</v>
          </cell>
          <cell r="M251">
            <v>0</v>
          </cell>
          <cell r="N251">
            <v>19715</v>
          </cell>
          <cell r="O251" t="str">
            <v>합계</v>
          </cell>
        </row>
        <row r="252">
          <cell r="A252" t="str">
            <v>보통인부</v>
          </cell>
          <cell r="C252" t="str">
            <v>벌근굴취</v>
          </cell>
          <cell r="E252">
            <v>0.08</v>
          </cell>
          <cell r="F252" t="str">
            <v>인</v>
          </cell>
          <cell r="G252">
            <v>0</v>
          </cell>
          <cell r="H252">
            <v>0</v>
          </cell>
          <cell r="I252">
            <v>81443</v>
          </cell>
          <cell r="J252">
            <v>6515.4</v>
          </cell>
          <cell r="K252">
            <v>0</v>
          </cell>
          <cell r="L252">
            <v>0</v>
          </cell>
          <cell r="M252">
            <v>81443</v>
          </cell>
          <cell r="N252">
            <v>6515.4</v>
          </cell>
        </row>
        <row r="253">
          <cell r="A253" t="str">
            <v>벌목부</v>
          </cell>
          <cell r="E253">
            <v>1.6E-2</v>
          </cell>
          <cell r="F253" t="str">
            <v>인</v>
          </cell>
          <cell r="G253">
            <v>0</v>
          </cell>
          <cell r="H253">
            <v>0</v>
          </cell>
          <cell r="I253">
            <v>105911</v>
          </cell>
          <cell r="J253">
            <v>1694.5</v>
          </cell>
          <cell r="K253">
            <v>0</v>
          </cell>
          <cell r="L253">
            <v>0</v>
          </cell>
          <cell r="M253">
            <v>105911</v>
          </cell>
          <cell r="N253">
            <v>1694.5</v>
          </cell>
        </row>
        <row r="254">
          <cell r="A254" t="str">
            <v>보통인부</v>
          </cell>
          <cell r="C254" t="str">
            <v>벌목보조</v>
          </cell>
          <cell r="E254">
            <v>6.4000000000000001E-2</v>
          </cell>
          <cell r="F254" t="str">
            <v>인</v>
          </cell>
          <cell r="G254">
            <v>0</v>
          </cell>
          <cell r="H254">
            <v>0</v>
          </cell>
          <cell r="I254">
            <v>81443</v>
          </cell>
          <cell r="J254">
            <v>5212</v>
          </cell>
          <cell r="K254">
            <v>0</v>
          </cell>
          <cell r="L254">
            <v>0</v>
          </cell>
          <cell r="M254">
            <v>81443</v>
          </cell>
          <cell r="N254">
            <v>5212</v>
          </cell>
        </row>
        <row r="255">
          <cell r="A255" t="str">
            <v>기계톱손료</v>
          </cell>
          <cell r="E255">
            <v>0.13500000000000001</v>
          </cell>
          <cell r="F255" t="str">
            <v>HR</v>
          </cell>
          <cell r="G255">
            <v>0</v>
          </cell>
          <cell r="H255">
            <v>0</v>
          </cell>
          <cell r="J255">
            <v>0</v>
          </cell>
          <cell r="K255">
            <v>482</v>
          </cell>
          <cell r="L255">
            <v>65</v>
          </cell>
          <cell r="M255">
            <v>482</v>
          </cell>
          <cell r="N255">
            <v>65</v>
          </cell>
        </row>
        <row r="256">
          <cell r="A256" t="str">
            <v>휘발유</v>
          </cell>
          <cell r="E256">
            <v>9.4E-2</v>
          </cell>
          <cell r="F256" t="str">
            <v>L</v>
          </cell>
          <cell r="G256">
            <v>1713</v>
          </cell>
          <cell r="H256">
            <v>161</v>
          </cell>
          <cell r="M256">
            <v>1713</v>
          </cell>
          <cell r="N256">
            <v>161</v>
          </cell>
        </row>
        <row r="257">
          <cell r="A257" t="str">
            <v>오일</v>
          </cell>
          <cell r="E257">
            <v>3.9E-2</v>
          </cell>
          <cell r="F257" t="str">
            <v>L</v>
          </cell>
          <cell r="G257">
            <v>2400</v>
          </cell>
          <cell r="H257">
            <v>93</v>
          </cell>
          <cell r="J257">
            <v>0</v>
          </cell>
          <cell r="K257">
            <v>0</v>
          </cell>
          <cell r="L257">
            <v>0</v>
          </cell>
          <cell r="M257">
            <v>2400</v>
          </cell>
          <cell r="N257">
            <v>93</v>
          </cell>
        </row>
        <row r="258">
          <cell r="A258" t="str">
            <v>수목상차</v>
          </cell>
          <cell r="C258" t="str">
            <v>타이어크레인 10톤</v>
          </cell>
          <cell r="E258">
            <v>0.111</v>
          </cell>
          <cell r="F258" t="str">
            <v>HR</v>
          </cell>
          <cell r="G258">
            <v>7759.25</v>
          </cell>
          <cell r="H258">
            <v>861</v>
          </cell>
          <cell r="I258">
            <v>22648.54</v>
          </cell>
          <cell r="J258">
            <v>2513</v>
          </cell>
          <cell r="K258">
            <v>23436</v>
          </cell>
          <cell r="L258">
            <v>2601</v>
          </cell>
          <cell r="M258">
            <v>53843.79</v>
          </cell>
          <cell r="N258">
            <v>5975</v>
          </cell>
        </row>
        <row r="259">
          <cell r="M259">
            <v>0</v>
          </cell>
        </row>
        <row r="260">
          <cell r="A260">
            <v>42</v>
          </cell>
          <cell r="B260" t="str">
            <v>수목제거</v>
          </cell>
          <cell r="D260" t="str">
            <v>B14</v>
          </cell>
          <cell r="F260" t="str">
            <v>주</v>
          </cell>
          <cell r="H260">
            <v>1470</v>
          </cell>
          <cell r="J260">
            <v>29656</v>
          </cell>
          <cell r="L260">
            <v>2992</v>
          </cell>
          <cell r="N260">
            <v>34118</v>
          </cell>
          <cell r="O260" t="str">
            <v>합계</v>
          </cell>
        </row>
        <row r="261">
          <cell r="A261" t="str">
            <v>보통인부</v>
          </cell>
          <cell r="C261" t="str">
            <v>벌근굴취</v>
          </cell>
          <cell r="E261">
            <v>0.15</v>
          </cell>
          <cell r="F261" t="str">
            <v>인</v>
          </cell>
          <cell r="G261">
            <v>0</v>
          </cell>
          <cell r="H261">
            <v>0</v>
          </cell>
          <cell r="I261">
            <v>81443</v>
          </cell>
          <cell r="J261">
            <v>12216.4</v>
          </cell>
          <cell r="K261">
            <v>0</v>
          </cell>
          <cell r="L261">
            <v>0</v>
          </cell>
          <cell r="M261">
            <v>81443</v>
          </cell>
          <cell r="N261">
            <v>12216.4</v>
          </cell>
        </row>
        <row r="262">
          <cell r="A262" t="str">
            <v>벌목부</v>
          </cell>
          <cell r="E262">
            <v>3.4000000000000002E-2</v>
          </cell>
          <cell r="F262" t="str">
            <v>인</v>
          </cell>
          <cell r="G262">
            <v>0</v>
          </cell>
          <cell r="H262">
            <v>0</v>
          </cell>
          <cell r="I262">
            <v>105911</v>
          </cell>
          <cell r="J262">
            <v>3600.9</v>
          </cell>
          <cell r="K262">
            <v>0</v>
          </cell>
          <cell r="L262">
            <v>0</v>
          </cell>
          <cell r="M262">
            <v>105911</v>
          </cell>
          <cell r="N262">
            <v>3600.9</v>
          </cell>
        </row>
        <row r="263">
          <cell r="A263" t="str">
            <v>보통인부</v>
          </cell>
          <cell r="C263" t="str">
            <v>벌목보조</v>
          </cell>
          <cell r="E263">
            <v>0.13600000000000001</v>
          </cell>
          <cell r="F263" t="str">
            <v>인</v>
          </cell>
          <cell r="G263">
            <v>0</v>
          </cell>
          <cell r="H263">
            <v>0</v>
          </cell>
          <cell r="I263">
            <v>81443</v>
          </cell>
          <cell r="J263">
            <v>11076</v>
          </cell>
          <cell r="K263">
            <v>0</v>
          </cell>
          <cell r="L263">
            <v>0</v>
          </cell>
          <cell r="M263">
            <v>81443</v>
          </cell>
          <cell r="N263">
            <v>11076</v>
          </cell>
        </row>
        <row r="264">
          <cell r="A264" t="str">
            <v>기계톱손료</v>
          </cell>
          <cell r="E264">
            <v>0.27800000000000002</v>
          </cell>
          <cell r="F264" t="str">
            <v>HR</v>
          </cell>
          <cell r="G264">
            <v>0</v>
          </cell>
          <cell r="H264">
            <v>0</v>
          </cell>
          <cell r="I264">
            <v>0</v>
          </cell>
          <cell r="J264">
            <v>0</v>
          </cell>
          <cell r="K264">
            <v>482</v>
          </cell>
          <cell r="L264">
            <v>133</v>
          </cell>
          <cell r="M264">
            <v>482</v>
          </cell>
          <cell r="N264">
            <v>133</v>
          </cell>
        </row>
        <row r="265">
          <cell r="A265" t="str">
            <v>휘발유</v>
          </cell>
          <cell r="E265">
            <v>0.19400000000000001</v>
          </cell>
          <cell r="F265" t="str">
            <v>L</v>
          </cell>
          <cell r="G265">
            <v>1713</v>
          </cell>
          <cell r="H265">
            <v>332</v>
          </cell>
          <cell r="I265">
            <v>0</v>
          </cell>
          <cell r="K265">
            <v>0</v>
          </cell>
          <cell r="M265">
            <v>1713</v>
          </cell>
          <cell r="N265">
            <v>332</v>
          </cell>
        </row>
        <row r="266">
          <cell r="A266" t="str">
            <v>오일</v>
          </cell>
          <cell r="E266">
            <v>0.08</v>
          </cell>
          <cell r="F266" t="str">
            <v>L</v>
          </cell>
          <cell r="G266">
            <v>2400</v>
          </cell>
          <cell r="H266">
            <v>192</v>
          </cell>
          <cell r="I266">
            <v>0</v>
          </cell>
          <cell r="J266">
            <v>0</v>
          </cell>
          <cell r="K266">
            <v>0</v>
          </cell>
          <cell r="L266">
            <v>0</v>
          </cell>
          <cell r="M266">
            <v>2400</v>
          </cell>
          <cell r="N266">
            <v>192</v>
          </cell>
        </row>
        <row r="267">
          <cell r="A267" t="str">
            <v>수목상차</v>
          </cell>
          <cell r="C267" t="str">
            <v>타이어크레인 10톤</v>
          </cell>
          <cell r="E267">
            <v>0.122</v>
          </cell>
          <cell r="F267" t="str">
            <v>HR</v>
          </cell>
          <cell r="G267">
            <v>7759.25</v>
          </cell>
          <cell r="H267">
            <v>946</v>
          </cell>
          <cell r="I267">
            <v>22648.54</v>
          </cell>
          <cell r="J267">
            <v>2763</v>
          </cell>
          <cell r="K267">
            <v>23436</v>
          </cell>
          <cell r="L267">
            <v>2859</v>
          </cell>
          <cell r="M267">
            <v>53843.79</v>
          </cell>
          <cell r="N267">
            <v>6568</v>
          </cell>
        </row>
        <row r="269">
          <cell r="A269">
            <v>43</v>
          </cell>
          <cell r="B269" t="str">
            <v>수목제거</v>
          </cell>
          <cell r="D269" t="str">
            <v>B20</v>
          </cell>
          <cell r="F269" t="str">
            <v>주</v>
          </cell>
          <cell r="H269">
            <v>2160</v>
          </cell>
          <cell r="J269">
            <v>53301</v>
          </cell>
          <cell r="L269">
            <v>3446</v>
          </cell>
          <cell r="N269">
            <v>58907</v>
          </cell>
          <cell r="O269" t="str">
            <v>합계</v>
          </cell>
        </row>
        <row r="270">
          <cell r="A270" t="str">
            <v>보통인부</v>
          </cell>
          <cell r="C270" t="str">
            <v>벌근굴취</v>
          </cell>
          <cell r="E270">
            <v>0.23</v>
          </cell>
          <cell r="F270" t="str">
            <v>인</v>
          </cell>
          <cell r="G270">
            <v>0</v>
          </cell>
          <cell r="H270">
            <v>0</v>
          </cell>
          <cell r="I270">
            <v>81443</v>
          </cell>
          <cell r="J270">
            <v>18731.8</v>
          </cell>
          <cell r="K270">
            <v>0</v>
          </cell>
          <cell r="L270">
            <v>0</v>
          </cell>
          <cell r="M270">
            <v>81443</v>
          </cell>
          <cell r="N270">
            <v>18731.8</v>
          </cell>
        </row>
        <row r="271">
          <cell r="A271" t="str">
            <v>벌목부</v>
          </cell>
          <cell r="E271">
            <v>7.2999999999999995E-2</v>
          </cell>
          <cell r="F271" t="str">
            <v>인</v>
          </cell>
          <cell r="G271">
            <v>0</v>
          </cell>
          <cell r="H271">
            <v>0</v>
          </cell>
          <cell r="I271">
            <v>105911</v>
          </cell>
          <cell r="J271">
            <v>7731.5</v>
          </cell>
          <cell r="K271">
            <v>0</v>
          </cell>
          <cell r="L271">
            <v>0</v>
          </cell>
          <cell r="M271">
            <v>105911</v>
          </cell>
          <cell r="N271">
            <v>7731.5</v>
          </cell>
        </row>
        <row r="272">
          <cell r="A272" t="str">
            <v>보통인부</v>
          </cell>
          <cell r="C272" t="str">
            <v>벌목보조</v>
          </cell>
          <cell r="E272">
            <v>0.29199999999999998</v>
          </cell>
          <cell r="F272" t="str">
            <v>인</v>
          </cell>
          <cell r="G272">
            <v>0</v>
          </cell>
          <cell r="H272">
            <v>0</v>
          </cell>
          <cell r="I272">
            <v>81443</v>
          </cell>
          <cell r="J272">
            <v>23781</v>
          </cell>
          <cell r="K272">
            <v>0</v>
          </cell>
          <cell r="L272">
            <v>0</v>
          </cell>
          <cell r="M272">
            <v>81443</v>
          </cell>
          <cell r="N272">
            <v>23781</v>
          </cell>
        </row>
        <row r="273">
          <cell r="A273" t="str">
            <v>기계톱손료</v>
          </cell>
          <cell r="E273">
            <v>0.58899999999999997</v>
          </cell>
          <cell r="F273" t="str">
            <v>HR</v>
          </cell>
          <cell r="G273">
            <v>0</v>
          </cell>
          <cell r="H273">
            <v>0</v>
          </cell>
          <cell r="I273">
            <v>0</v>
          </cell>
          <cell r="J273">
            <v>0</v>
          </cell>
          <cell r="K273">
            <v>482</v>
          </cell>
          <cell r="L273">
            <v>283</v>
          </cell>
          <cell r="M273">
            <v>482</v>
          </cell>
          <cell r="N273">
            <v>283</v>
          </cell>
        </row>
        <row r="274">
          <cell r="A274" t="str">
            <v>휘발유</v>
          </cell>
          <cell r="E274">
            <v>0.41199999999999998</v>
          </cell>
          <cell r="F274" t="str">
            <v>L</v>
          </cell>
          <cell r="G274">
            <v>1713</v>
          </cell>
          <cell r="H274">
            <v>705</v>
          </cell>
          <cell r="I274">
            <v>0</v>
          </cell>
          <cell r="K274">
            <v>0</v>
          </cell>
          <cell r="M274">
            <v>1713</v>
          </cell>
        </row>
        <row r="275">
          <cell r="A275" t="str">
            <v>오일</v>
          </cell>
          <cell r="E275">
            <v>0.17</v>
          </cell>
          <cell r="F275" t="str">
            <v>L</v>
          </cell>
          <cell r="G275">
            <v>2400</v>
          </cell>
          <cell r="H275">
            <v>408</v>
          </cell>
          <cell r="I275">
            <v>0</v>
          </cell>
          <cell r="J275">
            <v>0</v>
          </cell>
          <cell r="K275">
            <v>0</v>
          </cell>
          <cell r="L275">
            <v>0</v>
          </cell>
          <cell r="M275">
            <v>2400</v>
          </cell>
          <cell r="N275">
            <v>408</v>
          </cell>
        </row>
        <row r="276">
          <cell r="A276" t="str">
            <v>수목상차</v>
          </cell>
          <cell r="C276" t="str">
            <v>타이어크레인 10톤</v>
          </cell>
          <cell r="E276">
            <v>0.13500000000000001</v>
          </cell>
          <cell r="F276" t="str">
            <v>HR</v>
          </cell>
          <cell r="G276">
            <v>7759.25</v>
          </cell>
          <cell r="H276">
            <v>1047</v>
          </cell>
          <cell r="I276">
            <v>22648.54</v>
          </cell>
          <cell r="J276">
            <v>3057</v>
          </cell>
          <cell r="K276">
            <v>23436</v>
          </cell>
          <cell r="L276">
            <v>3163</v>
          </cell>
          <cell r="M276">
            <v>53843.79</v>
          </cell>
          <cell r="N276">
            <v>7267</v>
          </cell>
        </row>
        <row r="278">
          <cell r="A278">
            <v>44</v>
          </cell>
          <cell r="B278" t="str">
            <v>수목이식</v>
          </cell>
          <cell r="D278" t="str">
            <v>R15</v>
          </cell>
          <cell r="F278" t="str">
            <v>주</v>
          </cell>
          <cell r="H278">
            <v>267809</v>
          </cell>
          <cell r="J278">
            <v>141135</v>
          </cell>
          <cell r="L278">
            <v>17060</v>
          </cell>
          <cell r="N278">
            <v>426004</v>
          </cell>
          <cell r="O278" t="str">
            <v>합계</v>
          </cell>
        </row>
        <row r="279">
          <cell r="A279" t="str">
            <v>1.굴취</v>
          </cell>
          <cell r="E279">
            <v>1</v>
          </cell>
          <cell r="F279" t="str">
            <v>주</v>
          </cell>
          <cell r="H279">
            <v>0</v>
          </cell>
        </row>
        <row r="280">
          <cell r="A280" t="str">
            <v>녹화마대</v>
          </cell>
          <cell r="C280" t="str">
            <v>W400</v>
          </cell>
          <cell r="E280">
            <v>9.8000000000000007</v>
          </cell>
          <cell r="F280" t="str">
            <v>m</v>
          </cell>
          <cell r="G280">
            <v>225</v>
          </cell>
          <cell r="H280">
            <v>2205</v>
          </cell>
          <cell r="I280">
            <v>0</v>
          </cell>
          <cell r="J280">
            <v>0</v>
          </cell>
          <cell r="K280">
            <v>0</v>
          </cell>
          <cell r="L280">
            <v>0</v>
          </cell>
          <cell r="M280">
            <v>225</v>
          </cell>
          <cell r="N280">
            <v>2205</v>
          </cell>
        </row>
        <row r="281">
          <cell r="A281" t="str">
            <v>녹화끈</v>
          </cell>
          <cell r="C281" t="str">
            <v>6㎜</v>
          </cell>
          <cell r="E281">
            <v>37.1</v>
          </cell>
          <cell r="F281" t="str">
            <v>m</v>
          </cell>
          <cell r="G281">
            <v>35</v>
          </cell>
          <cell r="H281">
            <v>1298</v>
          </cell>
          <cell r="I281">
            <v>0</v>
          </cell>
          <cell r="J281">
            <v>0</v>
          </cell>
          <cell r="K281">
            <v>0</v>
          </cell>
          <cell r="L281">
            <v>0</v>
          </cell>
          <cell r="M281">
            <v>35</v>
          </cell>
          <cell r="N281">
            <v>1298</v>
          </cell>
        </row>
        <row r="282">
          <cell r="A282" t="str">
            <v>조경공</v>
          </cell>
          <cell r="E282">
            <v>0.51</v>
          </cell>
          <cell r="F282" t="str">
            <v>인</v>
          </cell>
          <cell r="G282">
            <v>0</v>
          </cell>
          <cell r="H282">
            <v>0</v>
          </cell>
          <cell r="I282">
            <v>104904</v>
          </cell>
          <cell r="J282">
            <v>53501</v>
          </cell>
          <cell r="K282">
            <v>0</v>
          </cell>
          <cell r="L282">
            <v>0</v>
          </cell>
          <cell r="M282">
            <v>104904</v>
          </cell>
          <cell r="N282">
            <v>53501</v>
          </cell>
        </row>
        <row r="283">
          <cell r="A283" t="str">
            <v>보통인부</v>
          </cell>
          <cell r="E283">
            <v>0.11</v>
          </cell>
          <cell r="F283" t="str">
            <v>인</v>
          </cell>
          <cell r="G283">
            <v>0</v>
          </cell>
          <cell r="H283">
            <v>0</v>
          </cell>
          <cell r="I283">
            <v>81443</v>
          </cell>
          <cell r="J283">
            <v>8958</v>
          </cell>
          <cell r="K283">
            <v>0</v>
          </cell>
          <cell r="L283">
            <v>0</v>
          </cell>
          <cell r="M283">
            <v>81443</v>
          </cell>
          <cell r="N283">
            <v>8958</v>
          </cell>
        </row>
        <row r="284">
          <cell r="A284" t="str">
            <v>굴삭기(유압식백호우)</v>
          </cell>
          <cell r="C284" t="str">
            <v>0.4m3</v>
          </cell>
          <cell r="E284">
            <v>0.81</v>
          </cell>
          <cell r="F284" t="str">
            <v>시간</v>
          </cell>
          <cell r="G284">
            <v>17742.580000000002</v>
          </cell>
          <cell r="H284">
            <v>14371</v>
          </cell>
          <cell r="I284">
            <v>22648.54</v>
          </cell>
          <cell r="J284">
            <v>18345.3</v>
          </cell>
          <cell r="K284">
            <v>12453.4</v>
          </cell>
          <cell r="L284">
            <v>10087</v>
          </cell>
          <cell r="M284">
            <v>52844.520000000004</v>
          </cell>
          <cell r="N284">
            <v>42803.3</v>
          </cell>
        </row>
        <row r="285">
          <cell r="A285" t="str">
            <v>2.식재</v>
          </cell>
          <cell r="E285">
            <v>1</v>
          </cell>
          <cell r="F285" t="str">
            <v>주</v>
          </cell>
          <cell r="H285">
            <v>0</v>
          </cell>
        </row>
        <row r="286">
          <cell r="A286" t="str">
            <v>조경공</v>
          </cell>
          <cell r="E286">
            <v>0.33</v>
          </cell>
          <cell r="F286" t="str">
            <v>인</v>
          </cell>
          <cell r="G286">
            <v>0</v>
          </cell>
          <cell r="H286">
            <v>0</v>
          </cell>
          <cell r="I286">
            <v>104904</v>
          </cell>
          <cell r="J286">
            <v>34618</v>
          </cell>
          <cell r="K286">
            <v>0</v>
          </cell>
          <cell r="L286">
            <v>0</v>
          </cell>
          <cell r="M286">
            <v>104904</v>
          </cell>
          <cell r="N286">
            <v>34618</v>
          </cell>
        </row>
        <row r="287">
          <cell r="A287" t="str">
            <v>보통인부</v>
          </cell>
          <cell r="E287">
            <v>0.16</v>
          </cell>
          <cell r="F287" t="str">
            <v>인</v>
          </cell>
          <cell r="G287">
            <v>0</v>
          </cell>
          <cell r="H287">
            <v>0</v>
          </cell>
          <cell r="I287">
            <v>81443</v>
          </cell>
          <cell r="J287">
            <v>13030</v>
          </cell>
          <cell r="K287">
            <v>0</v>
          </cell>
          <cell r="L287">
            <v>0</v>
          </cell>
          <cell r="M287">
            <v>81443</v>
          </cell>
          <cell r="N287">
            <v>13030</v>
          </cell>
        </row>
        <row r="288">
          <cell r="A288" t="str">
            <v>굴삭기(유압식백호우)</v>
          </cell>
          <cell r="C288" t="str">
            <v>0.4m3</v>
          </cell>
          <cell r="E288">
            <v>0.56000000000000005</v>
          </cell>
          <cell r="F288" t="str">
            <v>시간</v>
          </cell>
          <cell r="G288">
            <v>17742.580000000002</v>
          </cell>
          <cell r="H288">
            <v>9935</v>
          </cell>
          <cell r="I288">
            <v>22648.54</v>
          </cell>
          <cell r="J288">
            <v>12683.1</v>
          </cell>
          <cell r="K288">
            <v>12453.4</v>
          </cell>
          <cell r="L288">
            <v>6973</v>
          </cell>
          <cell r="M288">
            <v>52844.520000000004</v>
          </cell>
          <cell r="N288">
            <v>29591.1</v>
          </cell>
        </row>
        <row r="289">
          <cell r="A289" t="str">
            <v>부숙톱밥퇴비</v>
          </cell>
          <cell r="E289">
            <v>30</v>
          </cell>
          <cell r="F289" t="str">
            <v>㎏</v>
          </cell>
          <cell r="G289">
            <v>8000</v>
          </cell>
          <cell r="H289">
            <v>240000</v>
          </cell>
          <cell r="I289">
            <v>0</v>
          </cell>
          <cell r="J289">
            <v>0</v>
          </cell>
          <cell r="K289">
            <v>0</v>
          </cell>
          <cell r="L289">
            <v>0</v>
          </cell>
          <cell r="M289">
            <v>8000</v>
          </cell>
          <cell r="N289">
            <v>240000</v>
          </cell>
        </row>
        <row r="291">
          <cell r="A291">
            <v>45</v>
          </cell>
          <cell r="B291" t="str">
            <v>수목이식</v>
          </cell>
          <cell r="D291" t="str">
            <v>R10</v>
          </cell>
          <cell r="F291" t="str">
            <v>주</v>
          </cell>
          <cell r="H291">
            <v>177572</v>
          </cell>
          <cell r="J291">
            <v>86738</v>
          </cell>
          <cell r="L291">
            <v>12203</v>
          </cell>
          <cell r="N291">
            <v>276513</v>
          </cell>
          <cell r="O291" t="str">
            <v>합계</v>
          </cell>
        </row>
        <row r="292">
          <cell r="A292" t="str">
            <v>1.굴취</v>
          </cell>
          <cell r="E292">
            <v>1</v>
          </cell>
          <cell r="F292" t="str">
            <v>주</v>
          </cell>
        </row>
        <row r="293">
          <cell r="A293" t="str">
            <v>녹화마대</v>
          </cell>
          <cell r="C293" t="str">
            <v>W400</v>
          </cell>
          <cell r="E293">
            <v>16.600000000000001</v>
          </cell>
          <cell r="F293" t="str">
            <v>m</v>
          </cell>
          <cell r="G293">
            <v>225</v>
          </cell>
          <cell r="H293">
            <v>3735</v>
          </cell>
          <cell r="I293">
            <v>0</v>
          </cell>
          <cell r="J293">
            <v>0</v>
          </cell>
          <cell r="K293">
            <v>0</v>
          </cell>
          <cell r="L293">
            <v>0</v>
          </cell>
          <cell r="M293">
            <v>225</v>
          </cell>
          <cell r="N293">
            <v>3735</v>
          </cell>
        </row>
        <row r="294">
          <cell r="A294" t="str">
            <v>녹화끈</v>
          </cell>
          <cell r="C294" t="str">
            <v>6㎜</v>
          </cell>
          <cell r="E294">
            <v>5.3</v>
          </cell>
          <cell r="F294" t="str">
            <v>m</v>
          </cell>
          <cell r="G294">
            <v>35</v>
          </cell>
          <cell r="H294">
            <v>185</v>
          </cell>
          <cell r="I294">
            <v>0</v>
          </cell>
          <cell r="J294">
            <v>0</v>
          </cell>
          <cell r="K294">
            <v>0</v>
          </cell>
          <cell r="L294">
            <v>0</v>
          </cell>
          <cell r="M294">
            <v>35</v>
          </cell>
          <cell r="N294">
            <v>185</v>
          </cell>
        </row>
        <row r="295">
          <cell r="A295" t="str">
            <v>조경공</v>
          </cell>
          <cell r="E295">
            <v>0.26</v>
          </cell>
          <cell r="F295" t="str">
            <v>인</v>
          </cell>
          <cell r="G295">
            <v>0</v>
          </cell>
          <cell r="H295">
            <v>0</v>
          </cell>
          <cell r="I295">
            <v>104904</v>
          </cell>
          <cell r="J295">
            <v>27275</v>
          </cell>
          <cell r="K295">
            <v>0</v>
          </cell>
          <cell r="L295">
            <v>0</v>
          </cell>
          <cell r="M295">
            <v>104904</v>
          </cell>
          <cell r="N295">
            <v>27275</v>
          </cell>
        </row>
        <row r="296">
          <cell r="A296" t="str">
            <v>보통인부</v>
          </cell>
          <cell r="E296">
            <v>0.08</v>
          </cell>
          <cell r="F296" t="str">
            <v>인</v>
          </cell>
          <cell r="G296">
            <v>0</v>
          </cell>
          <cell r="H296">
            <v>0</v>
          </cell>
          <cell r="I296">
            <v>81443</v>
          </cell>
          <cell r="J296">
            <v>6515</v>
          </cell>
          <cell r="K296">
            <v>0</v>
          </cell>
          <cell r="L296">
            <v>0</v>
          </cell>
          <cell r="M296">
            <v>81443</v>
          </cell>
          <cell r="N296">
            <v>6515</v>
          </cell>
        </row>
        <row r="297">
          <cell r="A297" t="str">
            <v>굴삭기(유압식백호우)</v>
          </cell>
          <cell r="C297" t="str">
            <v>0.4m3</v>
          </cell>
          <cell r="E297">
            <v>0.59</v>
          </cell>
          <cell r="F297" t="str">
            <v>시간</v>
          </cell>
          <cell r="G297">
            <v>17742.580000000002</v>
          </cell>
          <cell r="H297">
            <v>10468</v>
          </cell>
          <cell r="I297">
            <v>22648.54</v>
          </cell>
          <cell r="J297">
            <v>13362.6</v>
          </cell>
          <cell r="K297">
            <v>12453.4</v>
          </cell>
          <cell r="L297">
            <v>7347</v>
          </cell>
          <cell r="M297">
            <v>52844.520000000004</v>
          </cell>
          <cell r="N297">
            <v>31177.599999999999</v>
          </cell>
        </row>
        <row r="298">
          <cell r="A298" t="str">
            <v>2.식재</v>
          </cell>
          <cell r="E298">
            <v>1</v>
          </cell>
          <cell r="F298" t="str">
            <v>주</v>
          </cell>
          <cell r="H298">
            <v>0</v>
          </cell>
          <cell r="L298">
            <v>0</v>
          </cell>
        </row>
        <row r="299">
          <cell r="A299" t="str">
            <v>조경공</v>
          </cell>
          <cell r="E299">
            <v>0.2</v>
          </cell>
          <cell r="F299" t="str">
            <v>인</v>
          </cell>
          <cell r="G299">
            <v>0</v>
          </cell>
          <cell r="H299">
            <v>0</v>
          </cell>
          <cell r="I299">
            <v>104904</v>
          </cell>
          <cell r="J299">
            <v>20980</v>
          </cell>
          <cell r="K299">
            <v>0</v>
          </cell>
          <cell r="L299">
            <v>0</v>
          </cell>
          <cell r="M299">
            <v>104904</v>
          </cell>
          <cell r="N299">
            <v>20980</v>
          </cell>
        </row>
        <row r="300">
          <cell r="A300" t="str">
            <v>보통인부</v>
          </cell>
          <cell r="E300">
            <v>0.12</v>
          </cell>
          <cell r="F300" t="str">
            <v>인</v>
          </cell>
          <cell r="G300">
            <v>0</v>
          </cell>
          <cell r="H300">
            <v>0</v>
          </cell>
          <cell r="I300">
            <v>81443</v>
          </cell>
          <cell r="J300">
            <v>9773</v>
          </cell>
          <cell r="K300">
            <v>0</v>
          </cell>
          <cell r="L300">
            <v>0</v>
          </cell>
          <cell r="M300">
            <v>81443</v>
          </cell>
          <cell r="N300">
            <v>9773</v>
          </cell>
        </row>
        <row r="301">
          <cell r="A301" t="str">
            <v>굴삭기(유압식백호우)</v>
          </cell>
          <cell r="C301" t="str">
            <v>0.4m3</v>
          </cell>
          <cell r="E301">
            <v>0.39</v>
          </cell>
          <cell r="F301" t="str">
            <v>시간</v>
          </cell>
          <cell r="G301">
            <v>17742.580000000002</v>
          </cell>
          <cell r="H301">
            <v>6919</v>
          </cell>
          <cell r="I301">
            <v>22648.54</v>
          </cell>
          <cell r="J301">
            <v>8832.9</v>
          </cell>
          <cell r="K301">
            <v>12453.4</v>
          </cell>
          <cell r="L301">
            <v>4856</v>
          </cell>
          <cell r="M301">
            <v>52844.520000000004</v>
          </cell>
          <cell r="N301">
            <v>20607.900000000001</v>
          </cell>
        </row>
        <row r="302">
          <cell r="A302" t="str">
            <v>부숙톱밥퇴비</v>
          </cell>
          <cell r="E302">
            <v>20</v>
          </cell>
          <cell r="F302" t="str">
            <v>㎏</v>
          </cell>
          <cell r="G302">
            <v>8000</v>
          </cell>
          <cell r="H302">
            <v>160000</v>
          </cell>
          <cell r="I302">
            <v>0</v>
          </cell>
          <cell r="J302">
            <v>0</v>
          </cell>
          <cell r="K302">
            <v>0</v>
          </cell>
          <cell r="L302">
            <v>0</v>
          </cell>
          <cell r="M302">
            <v>8000</v>
          </cell>
          <cell r="N302">
            <v>160000</v>
          </cell>
        </row>
        <row r="304">
          <cell r="A304">
            <v>46</v>
          </cell>
          <cell r="B304" t="str">
            <v>수목이식</v>
          </cell>
          <cell r="D304" t="str">
            <v>R8</v>
          </cell>
          <cell r="F304" t="str">
            <v>주</v>
          </cell>
          <cell r="H304">
            <v>81410</v>
          </cell>
          <cell r="J304">
            <v>74800</v>
          </cell>
          <cell r="L304">
            <v>0</v>
          </cell>
          <cell r="N304">
            <v>156210</v>
          </cell>
          <cell r="O304" t="str">
            <v>합계</v>
          </cell>
        </row>
        <row r="305">
          <cell r="A305" t="str">
            <v>1.굴취</v>
          </cell>
        </row>
        <row r="306">
          <cell r="A306" t="str">
            <v>녹화마대</v>
          </cell>
          <cell r="C306" t="str">
            <v>W300</v>
          </cell>
          <cell r="E306">
            <v>4.2</v>
          </cell>
          <cell r="F306" t="str">
            <v>m</v>
          </cell>
          <cell r="G306">
            <v>225</v>
          </cell>
          <cell r="H306">
            <v>945</v>
          </cell>
          <cell r="I306">
            <v>0</v>
          </cell>
          <cell r="J306">
            <v>0</v>
          </cell>
          <cell r="K306">
            <v>0</v>
          </cell>
          <cell r="L306">
            <v>0</v>
          </cell>
          <cell r="M306">
            <v>225</v>
          </cell>
          <cell r="N306">
            <v>945</v>
          </cell>
        </row>
        <row r="307">
          <cell r="A307" t="str">
            <v>녹화끈</v>
          </cell>
          <cell r="C307" t="str">
            <v>6㎜</v>
          </cell>
          <cell r="E307">
            <v>13.3</v>
          </cell>
          <cell r="F307" t="str">
            <v>m</v>
          </cell>
          <cell r="G307">
            <v>35</v>
          </cell>
          <cell r="H307">
            <v>465</v>
          </cell>
          <cell r="I307">
            <v>0</v>
          </cell>
          <cell r="J307">
            <v>0</v>
          </cell>
          <cell r="K307">
            <v>0</v>
          </cell>
          <cell r="L307">
            <v>0</v>
          </cell>
          <cell r="M307">
            <v>35</v>
          </cell>
          <cell r="N307">
            <v>465</v>
          </cell>
        </row>
        <row r="308">
          <cell r="A308" t="str">
            <v>조경공</v>
          </cell>
          <cell r="E308">
            <v>0.27</v>
          </cell>
          <cell r="F308" t="str">
            <v>인</v>
          </cell>
          <cell r="G308">
            <v>0</v>
          </cell>
          <cell r="H308">
            <v>0</v>
          </cell>
          <cell r="I308">
            <v>104904</v>
          </cell>
          <cell r="J308">
            <v>28324</v>
          </cell>
          <cell r="K308">
            <v>0</v>
          </cell>
          <cell r="L308">
            <v>0</v>
          </cell>
          <cell r="M308">
            <v>104904</v>
          </cell>
          <cell r="N308">
            <v>28324</v>
          </cell>
        </row>
        <row r="309">
          <cell r="A309" t="str">
            <v>보통인부</v>
          </cell>
          <cell r="E309">
            <v>7.0000000000000007E-2</v>
          </cell>
          <cell r="F309" t="str">
            <v>인</v>
          </cell>
          <cell r="G309">
            <v>0</v>
          </cell>
          <cell r="H309">
            <v>0</v>
          </cell>
          <cell r="I309">
            <v>81443</v>
          </cell>
          <cell r="J309">
            <v>5701</v>
          </cell>
          <cell r="K309">
            <v>0</v>
          </cell>
          <cell r="L309">
            <v>0</v>
          </cell>
          <cell r="M309">
            <v>81443</v>
          </cell>
          <cell r="N309">
            <v>5701</v>
          </cell>
        </row>
        <row r="310">
          <cell r="A310" t="str">
            <v>2.식재</v>
          </cell>
          <cell r="H310">
            <v>0</v>
          </cell>
          <cell r="L310">
            <v>0</v>
          </cell>
        </row>
        <row r="311">
          <cell r="A311" t="str">
            <v>조경공</v>
          </cell>
          <cell r="E311">
            <v>0.28000000000000003</v>
          </cell>
          <cell r="F311" t="str">
            <v>인</v>
          </cell>
          <cell r="G311">
            <v>0</v>
          </cell>
          <cell r="H311">
            <v>0</v>
          </cell>
          <cell r="I311">
            <v>104904</v>
          </cell>
          <cell r="J311">
            <v>29373</v>
          </cell>
          <cell r="K311">
            <v>0</v>
          </cell>
          <cell r="L311">
            <v>0</v>
          </cell>
          <cell r="M311">
            <v>104904</v>
          </cell>
          <cell r="N311">
            <v>29373</v>
          </cell>
        </row>
        <row r="312">
          <cell r="A312" t="str">
            <v>보통인부</v>
          </cell>
          <cell r="E312">
            <v>0.14000000000000001</v>
          </cell>
          <cell r="F312" t="str">
            <v>인</v>
          </cell>
          <cell r="G312">
            <v>0</v>
          </cell>
          <cell r="H312">
            <v>0</v>
          </cell>
          <cell r="I312">
            <v>81443</v>
          </cell>
          <cell r="J312">
            <v>11402</v>
          </cell>
          <cell r="K312">
            <v>0</v>
          </cell>
          <cell r="L312">
            <v>0</v>
          </cell>
          <cell r="M312">
            <v>81443</v>
          </cell>
          <cell r="N312">
            <v>11402</v>
          </cell>
        </row>
        <row r="313">
          <cell r="A313" t="str">
            <v>굴삭기(유압식백호우)</v>
          </cell>
          <cell r="C313" t="str">
            <v>0.4m3</v>
          </cell>
          <cell r="F313" t="str">
            <v>시간</v>
          </cell>
          <cell r="G313">
            <v>17742.580000000002</v>
          </cell>
          <cell r="H313">
            <v>0</v>
          </cell>
          <cell r="I313">
            <v>22648.54</v>
          </cell>
          <cell r="J313">
            <v>0</v>
          </cell>
          <cell r="K313">
            <v>12453.4</v>
          </cell>
          <cell r="L313">
            <v>0</v>
          </cell>
          <cell r="M313">
            <v>52844.520000000004</v>
          </cell>
          <cell r="N313">
            <v>0</v>
          </cell>
        </row>
        <row r="314">
          <cell r="A314" t="str">
            <v>부숙톱밥퇴비</v>
          </cell>
          <cell r="E314">
            <v>10</v>
          </cell>
          <cell r="F314" t="str">
            <v>㎏</v>
          </cell>
          <cell r="G314">
            <v>8000</v>
          </cell>
          <cell r="H314">
            <v>80000</v>
          </cell>
          <cell r="I314">
            <v>0</v>
          </cell>
          <cell r="J314">
            <v>0</v>
          </cell>
          <cell r="K314">
            <v>0</v>
          </cell>
          <cell r="L314">
            <v>0</v>
          </cell>
          <cell r="M314">
            <v>8000</v>
          </cell>
          <cell r="N314">
            <v>80000</v>
          </cell>
        </row>
        <row r="316">
          <cell r="A316">
            <v>47</v>
          </cell>
          <cell r="B316" t="str">
            <v>수목이식</v>
          </cell>
          <cell r="D316" t="str">
            <v>H1.5</v>
          </cell>
          <cell r="F316" t="str">
            <v>주</v>
          </cell>
          <cell r="H316">
            <v>8382</v>
          </cell>
          <cell r="J316">
            <v>24113</v>
          </cell>
          <cell r="L316">
            <v>0</v>
          </cell>
          <cell r="N316">
            <v>32495</v>
          </cell>
          <cell r="O316" t="str">
            <v>합계</v>
          </cell>
        </row>
        <row r="317">
          <cell r="A317" t="str">
            <v>1.굴취</v>
          </cell>
        </row>
        <row r="318">
          <cell r="A318" t="str">
            <v>녹화마대</v>
          </cell>
          <cell r="C318" t="str">
            <v>W300</v>
          </cell>
          <cell r="E318">
            <v>1</v>
          </cell>
          <cell r="F318" t="str">
            <v>m</v>
          </cell>
          <cell r="G318">
            <v>225</v>
          </cell>
          <cell r="H318">
            <v>225</v>
          </cell>
          <cell r="I318">
            <v>0</v>
          </cell>
          <cell r="J318">
            <v>0</v>
          </cell>
          <cell r="K318">
            <v>0</v>
          </cell>
          <cell r="L318">
            <v>0</v>
          </cell>
          <cell r="M318">
            <v>225</v>
          </cell>
          <cell r="N318">
            <v>225</v>
          </cell>
        </row>
        <row r="319">
          <cell r="A319" t="str">
            <v>녹화끈</v>
          </cell>
          <cell r="C319" t="str">
            <v>6㎜</v>
          </cell>
          <cell r="E319">
            <v>4.5</v>
          </cell>
          <cell r="F319" t="str">
            <v>m</v>
          </cell>
          <cell r="G319">
            <v>35</v>
          </cell>
          <cell r="H319">
            <v>157</v>
          </cell>
          <cell r="I319">
            <v>0</v>
          </cell>
          <cell r="J319">
            <v>0</v>
          </cell>
          <cell r="K319">
            <v>0</v>
          </cell>
          <cell r="L319">
            <v>0</v>
          </cell>
          <cell r="M319">
            <v>35</v>
          </cell>
          <cell r="N319">
            <v>157</v>
          </cell>
        </row>
        <row r="320">
          <cell r="A320" t="str">
            <v>조경공</v>
          </cell>
          <cell r="E320">
            <v>7.0000000000000007E-2</v>
          </cell>
          <cell r="F320" t="str">
            <v>인</v>
          </cell>
          <cell r="G320">
            <v>0</v>
          </cell>
          <cell r="H320">
            <v>0</v>
          </cell>
          <cell r="I320">
            <v>104904</v>
          </cell>
          <cell r="J320">
            <v>7343</v>
          </cell>
          <cell r="K320">
            <v>0</v>
          </cell>
          <cell r="L320">
            <v>0</v>
          </cell>
          <cell r="M320">
            <v>104904</v>
          </cell>
          <cell r="N320">
            <v>7343</v>
          </cell>
        </row>
        <row r="321">
          <cell r="A321" t="str">
            <v>보통인부</v>
          </cell>
          <cell r="E321">
            <v>0.02</v>
          </cell>
          <cell r="F321" t="str">
            <v>인</v>
          </cell>
          <cell r="G321">
            <v>0</v>
          </cell>
          <cell r="H321">
            <v>0</v>
          </cell>
          <cell r="I321">
            <v>81443</v>
          </cell>
          <cell r="J321">
            <v>1628</v>
          </cell>
          <cell r="K321">
            <v>0</v>
          </cell>
          <cell r="L321">
            <v>0</v>
          </cell>
          <cell r="M321">
            <v>81443</v>
          </cell>
          <cell r="N321">
            <v>1628</v>
          </cell>
        </row>
        <row r="322">
          <cell r="A322" t="str">
            <v>2.식재</v>
          </cell>
          <cell r="H322">
            <v>0</v>
          </cell>
          <cell r="L322">
            <v>0</v>
          </cell>
        </row>
        <row r="323">
          <cell r="A323" t="str">
            <v>조경공</v>
          </cell>
          <cell r="E323">
            <v>0.09</v>
          </cell>
          <cell r="F323" t="str">
            <v>인</v>
          </cell>
          <cell r="G323">
            <v>0</v>
          </cell>
          <cell r="H323">
            <v>0</v>
          </cell>
          <cell r="I323">
            <v>104904</v>
          </cell>
          <cell r="J323">
            <v>9441</v>
          </cell>
          <cell r="K323">
            <v>0</v>
          </cell>
          <cell r="L323">
            <v>0</v>
          </cell>
          <cell r="M323">
            <v>104904</v>
          </cell>
          <cell r="N323">
            <v>9441</v>
          </cell>
        </row>
        <row r="324">
          <cell r="A324" t="str">
            <v>보통인부</v>
          </cell>
          <cell r="E324">
            <v>7.0000000000000007E-2</v>
          </cell>
          <cell r="F324" t="str">
            <v>인</v>
          </cell>
          <cell r="G324">
            <v>0</v>
          </cell>
          <cell r="H324">
            <v>0</v>
          </cell>
          <cell r="I324">
            <v>81443</v>
          </cell>
          <cell r="J324">
            <v>5701</v>
          </cell>
          <cell r="K324">
            <v>0</v>
          </cell>
          <cell r="L324">
            <v>0</v>
          </cell>
          <cell r="M324">
            <v>81443</v>
          </cell>
          <cell r="N324">
            <v>5701</v>
          </cell>
        </row>
        <row r="325">
          <cell r="A325" t="str">
            <v>부숙톱밥퇴비</v>
          </cell>
          <cell r="E325">
            <v>1</v>
          </cell>
          <cell r="F325" t="str">
            <v>㎏</v>
          </cell>
          <cell r="G325">
            <v>8000</v>
          </cell>
          <cell r="H325">
            <v>8000</v>
          </cell>
          <cell r="I325">
            <v>0</v>
          </cell>
          <cell r="J325">
            <v>0</v>
          </cell>
          <cell r="K325">
            <v>0</v>
          </cell>
          <cell r="L325">
            <v>0</v>
          </cell>
          <cell r="M325">
            <v>8000</v>
          </cell>
          <cell r="N325">
            <v>8000</v>
          </cell>
        </row>
        <row r="327">
          <cell r="A327">
            <v>48</v>
          </cell>
          <cell r="B327" t="str">
            <v>수목이식</v>
          </cell>
          <cell r="D327" t="str">
            <v>H1.0</v>
          </cell>
          <cell r="F327" t="str">
            <v>주</v>
          </cell>
          <cell r="H327">
            <v>8000</v>
          </cell>
          <cell r="J327">
            <v>19337</v>
          </cell>
          <cell r="L327">
            <v>0</v>
          </cell>
          <cell r="N327">
            <v>27337</v>
          </cell>
          <cell r="O327" t="str">
            <v>합계</v>
          </cell>
        </row>
        <row r="328">
          <cell r="A328" t="str">
            <v>1.굴취</v>
          </cell>
        </row>
        <row r="329">
          <cell r="A329" t="str">
            <v>조경공</v>
          </cell>
          <cell r="E329">
            <v>0.06</v>
          </cell>
          <cell r="F329" t="str">
            <v>인</v>
          </cell>
          <cell r="G329">
            <v>0</v>
          </cell>
          <cell r="H329">
            <v>0</v>
          </cell>
          <cell r="I329">
            <v>104904</v>
          </cell>
          <cell r="J329">
            <v>6294</v>
          </cell>
          <cell r="K329">
            <v>0</v>
          </cell>
          <cell r="L329">
            <v>0</v>
          </cell>
          <cell r="M329">
            <v>104904</v>
          </cell>
          <cell r="N329">
            <v>6294</v>
          </cell>
        </row>
        <row r="330">
          <cell r="A330" t="str">
            <v>보통인부</v>
          </cell>
          <cell r="E330">
            <v>0.01</v>
          </cell>
          <cell r="F330" t="str">
            <v>인</v>
          </cell>
          <cell r="G330">
            <v>0</v>
          </cell>
          <cell r="H330">
            <v>0</v>
          </cell>
          <cell r="I330">
            <v>81443</v>
          </cell>
          <cell r="J330">
            <v>814</v>
          </cell>
          <cell r="K330">
            <v>0</v>
          </cell>
          <cell r="L330">
            <v>0</v>
          </cell>
          <cell r="M330">
            <v>81443</v>
          </cell>
          <cell r="N330">
            <v>814</v>
          </cell>
        </row>
        <row r="331">
          <cell r="A331" t="str">
            <v>2.식재</v>
          </cell>
          <cell r="H331">
            <v>0</v>
          </cell>
          <cell r="L331">
            <v>0</v>
          </cell>
        </row>
        <row r="332">
          <cell r="A332" t="str">
            <v>조경공</v>
          </cell>
          <cell r="E332">
            <v>7.0000000000000007E-2</v>
          </cell>
          <cell r="F332" t="str">
            <v>인</v>
          </cell>
          <cell r="G332">
            <v>0</v>
          </cell>
          <cell r="H332">
            <v>0</v>
          </cell>
          <cell r="I332">
            <v>104904</v>
          </cell>
          <cell r="J332">
            <v>7343</v>
          </cell>
          <cell r="K332">
            <v>0</v>
          </cell>
          <cell r="L332">
            <v>0</v>
          </cell>
          <cell r="M332">
            <v>104904</v>
          </cell>
          <cell r="N332">
            <v>7343</v>
          </cell>
        </row>
        <row r="333">
          <cell r="A333" t="str">
            <v>보통인부</v>
          </cell>
          <cell r="E333">
            <v>0.06</v>
          </cell>
          <cell r="F333" t="str">
            <v>인</v>
          </cell>
          <cell r="G333">
            <v>0</v>
          </cell>
          <cell r="H333">
            <v>0</v>
          </cell>
          <cell r="I333">
            <v>81443</v>
          </cell>
          <cell r="J333">
            <v>4886</v>
          </cell>
          <cell r="K333">
            <v>0</v>
          </cell>
          <cell r="L333">
            <v>0</v>
          </cell>
          <cell r="M333">
            <v>81443</v>
          </cell>
          <cell r="N333">
            <v>4886</v>
          </cell>
        </row>
        <row r="334">
          <cell r="A334" t="str">
            <v>부숙톱밥퇴비</v>
          </cell>
          <cell r="E334">
            <v>1</v>
          </cell>
          <cell r="F334" t="str">
            <v>㎏</v>
          </cell>
          <cell r="G334">
            <v>8000</v>
          </cell>
          <cell r="H334">
            <v>8000</v>
          </cell>
          <cell r="I334">
            <v>0</v>
          </cell>
          <cell r="J334">
            <v>0</v>
          </cell>
          <cell r="K334">
            <v>0</v>
          </cell>
          <cell r="L334">
            <v>0</v>
          </cell>
          <cell r="M334">
            <v>8000</v>
          </cell>
          <cell r="N334">
            <v>8000</v>
          </cell>
        </row>
        <row r="336">
          <cell r="A336">
            <v>49</v>
          </cell>
          <cell r="B336" t="str">
            <v>수목이식</v>
          </cell>
          <cell r="D336" t="str">
            <v>H0.5</v>
          </cell>
          <cell r="F336" t="str">
            <v>주</v>
          </cell>
          <cell r="H336">
            <v>4000</v>
          </cell>
          <cell r="J336">
            <v>19337</v>
          </cell>
          <cell r="L336">
            <v>0</v>
          </cell>
          <cell r="N336">
            <v>23337</v>
          </cell>
          <cell r="O336" t="str">
            <v>합계</v>
          </cell>
        </row>
        <row r="337">
          <cell r="A337" t="str">
            <v>1.굴취</v>
          </cell>
        </row>
        <row r="338">
          <cell r="A338" t="str">
            <v>조경공</v>
          </cell>
          <cell r="E338">
            <v>0.06</v>
          </cell>
          <cell r="F338" t="str">
            <v>인</v>
          </cell>
          <cell r="G338">
            <v>0</v>
          </cell>
          <cell r="H338">
            <v>0</v>
          </cell>
          <cell r="I338">
            <v>104904</v>
          </cell>
          <cell r="J338">
            <v>6294</v>
          </cell>
          <cell r="K338">
            <v>0</v>
          </cell>
          <cell r="L338">
            <v>0</v>
          </cell>
          <cell r="M338">
            <v>104904</v>
          </cell>
          <cell r="N338">
            <v>6294</v>
          </cell>
        </row>
        <row r="339">
          <cell r="A339" t="str">
            <v>보통인부</v>
          </cell>
          <cell r="E339">
            <v>0.01</v>
          </cell>
          <cell r="F339" t="str">
            <v>인</v>
          </cell>
          <cell r="G339">
            <v>0</v>
          </cell>
          <cell r="H339">
            <v>0</v>
          </cell>
          <cell r="I339">
            <v>81443</v>
          </cell>
          <cell r="J339">
            <v>814</v>
          </cell>
          <cell r="K339">
            <v>0</v>
          </cell>
          <cell r="L339">
            <v>0</v>
          </cell>
          <cell r="M339">
            <v>81443</v>
          </cell>
          <cell r="N339">
            <v>814</v>
          </cell>
        </row>
        <row r="340">
          <cell r="A340" t="str">
            <v>2.식재</v>
          </cell>
          <cell r="H340">
            <v>0</v>
          </cell>
          <cell r="L340">
            <v>0</v>
          </cell>
        </row>
        <row r="341">
          <cell r="A341" t="str">
            <v>조경공</v>
          </cell>
          <cell r="E341">
            <v>7.0000000000000007E-2</v>
          </cell>
          <cell r="F341" t="str">
            <v>인</v>
          </cell>
          <cell r="G341">
            <v>0</v>
          </cell>
          <cell r="H341">
            <v>0</v>
          </cell>
          <cell r="I341">
            <v>104904</v>
          </cell>
          <cell r="J341">
            <v>7343</v>
          </cell>
          <cell r="K341">
            <v>0</v>
          </cell>
          <cell r="L341">
            <v>0</v>
          </cell>
          <cell r="M341">
            <v>104904</v>
          </cell>
          <cell r="N341">
            <v>7343</v>
          </cell>
        </row>
        <row r="342">
          <cell r="A342" t="str">
            <v>보통인부</v>
          </cell>
          <cell r="E342">
            <v>0.06</v>
          </cell>
          <cell r="F342" t="str">
            <v>인</v>
          </cell>
          <cell r="G342">
            <v>0</v>
          </cell>
          <cell r="H342">
            <v>0</v>
          </cell>
          <cell r="I342">
            <v>81443</v>
          </cell>
          <cell r="J342">
            <v>4886</v>
          </cell>
          <cell r="K342">
            <v>0</v>
          </cell>
          <cell r="L342">
            <v>0</v>
          </cell>
          <cell r="M342">
            <v>81443</v>
          </cell>
          <cell r="N342">
            <v>4886</v>
          </cell>
        </row>
        <row r="343">
          <cell r="A343" t="str">
            <v>부숙톱밥퇴비</v>
          </cell>
          <cell r="E343">
            <v>0.5</v>
          </cell>
          <cell r="F343" t="str">
            <v>㎏</v>
          </cell>
          <cell r="G343">
            <v>8000</v>
          </cell>
          <cell r="H343">
            <v>4000</v>
          </cell>
          <cell r="I343">
            <v>0</v>
          </cell>
          <cell r="J343">
            <v>0</v>
          </cell>
          <cell r="K343">
            <v>0</v>
          </cell>
          <cell r="L343">
            <v>0</v>
          </cell>
          <cell r="M343">
            <v>8000</v>
          </cell>
          <cell r="N343">
            <v>4000</v>
          </cell>
        </row>
        <row r="345">
          <cell r="A345">
            <v>50</v>
          </cell>
          <cell r="B345" t="str">
            <v>관목류 식재</v>
          </cell>
          <cell r="D345" t="str">
            <v>0.3~0.7m(단식)</v>
          </cell>
          <cell r="F345" t="str">
            <v>주</v>
          </cell>
          <cell r="H345">
            <v>2431</v>
          </cell>
          <cell r="J345">
            <v>3660</v>
          </cell>
          <cell r="L345">
            <v>25</v>
          </cell>
          <cell r="N345">
            <v>6116</v>
          </cell>
          <cell r="O345" t="str">
            <v>합계</v>
          </cell>
        </row>
        <row r="346">
          <cell r="A346" t="str">
            <v>관목류</v>
          </cell>
          <cell r="C346" t="str">
            <v>0.3~0.7m(단식)</v>
          </cell>
          <cell r="E346">
            <v>1</v>
          </cell>
          <cell r="F346" t="str">
            <v>주</v>
          </cell>
          <cell r="G346">
            <v>0</v>
          </cell>
          <cell r="H346">
            <v>0</v>
          </cell>
          <cell r="I346">
            <v>0</v>
          </cell>
          <cell r="J346">
            <v>0</v>
          </cell>
          <cell r="K346">
            <v>0</v>
          </cell>
          <cell r="L346">
            <v>0</v>
          </cell>
          <cell r="M346">
            <v>0</v>
          </cell>
          <cell r="N346">
            <v>0</v>
          </cell>
          <cell r="O346" t="str">
            <v>별도</v>
          </cell>
        </row>
        <row r="347">
          <cell r="A347" t="str">
            <v>조경공</v>
          </cell>
          <cell r="E347">
            <v>2.5999999999999999E-2</v>
          </cell>
          <cell r="F347" t="str">
            <v>인</v>
          </cell>
          <cell r="G347">
            <v>0</v>
          </cell>
          <cell r="H347">
            <v>0</v>
          </cell>
          <cell r="I347">
            <v>104904</v>
          </cell>
          <cell r="J347">
            <v>2727.5</v>
          </cell>
          <cell r="K347">
            <v>0</v>
          </cell>
          <cell r="L347">
            <v>0</v>
          </cell>
          <cell r="M347">
            <v>104904</v>
          </cell>
          <cell r="N347">
            <v>2727.5</v>
          </cell>
        </row>
        <row r="348">
          <cell r="A348" t="str">
            <v>보통인부</v>
          </cell>
          <cell r="E348">
            <v>8.9999999999999993E-3</v>
          </cell>
          <cell r="F348" t="str">
            <v>인</v>
          </cell>
          <cell r="G348">
            <v>0</v>
          </cell>
          <cell r="H348">
            <v>0</v>
          </cell>
          <cell r="I348">
            <v>81443</v>
          </cell>
          <cell r="J348">
            <v>732.9</v>
          </cell>
          <cell r="K348">
            <v>0</v>
          </cell>
          <cell r="L348">
            <v>0</v>
          </cell>
          <cell r="M348">
            <v>81443</v>
          </cell>
          <cell r="N348">
            <v>732.9</v>
          </cell>
        </row>
        <row r="349">
          <cell r="A349" t="str">
            <v>객토운반</v>
          </cell>
          <cell r="E349">
            <v>0.01</v>
          </cell>
          <cell r="F349" t="str">
            <v>m3</v>
          </cell>
          <cell r="G349">
            <v>3160</v>
          </cell>
          <cell r="H349">
            <v>31</v>
          </cell>
          <cell r="I349">
            <v>20082</v>
          </cell>
          <cell r="J349">
            <v>200</v>
          </cell>
          <cell r="K349">
            <v>2578</v>
          </cell>
          <cell r="L349">
            <v>25</v>
          </cell>
          <cell r="M349">
            <v>25820</v>
          </cell>
          <cell r="N349">
            <v>256</v>
          </cell>
        </row>
        <row r="350">
          <cell r="A350" t="str">
            <v>부숙톱밥퇴비</v>
          </cell>
          <cell r="E350">
            <v>0.3</v>
          </cell>
          <cell r="F350" t="str">
            <v>kg</v>
          </cell>
          <cell r="G350">
            <v>8000</v>
          </cell>
          <cell r="H350">
            <v>2400</v>
          </cell>
          <cell r="J350">
            <v>0</v>
          </cell>
          <cell r="K350">
            <v>0</v>
          </cell>
          <cell r="L350">
            <v>0</v>
          </cell>
          <cell r="M350">
            <v>8000</v>
          </cell>
          <cell r="N350">
            <v>2400</v>
          </cell>
        </row>
        <row r="352">
          <cell r="A352">
            <v>51</v>
          </cell>
          <cell r="B352" t="str">
            <v>관목류 식재</v>
          </cell>
          <cell r="D352" t="str">
            <v>0.8~1.1m(단식)</v>
          </cell>
          <cell r="F352" t="str">
            <v>주</v>
          </cell>
          <cell r="H352">
            <v>4079</v>
          </cell>
          <cell r="J352">
            <v>6444</v>
          </cell>
          <cell r="L352">
            <v>64</v>
          </cell>
          <cell r="N352">
            <v>10587</v>
          </cell>
          <cell r="O352" t="str">
            <v>합계</v>
          </cell>
        </row>
        <row r="353">
          <cell r="A353" t="str">
            <v>관목류</v>
          </cell>
          <cell r="C353" t="str">
            <v>0.8~1.1m(단식)</v>
          </cell>
          <cell r="E353">
            <v>1</v>
          </cell>
          <cell r="F353" t="str">
            <v>주</v>
          </cell>
          <cell r="G353">
            <v>0</v>
          </cell>
          <cell r="H353">
            <v>0</v>
          </cell>
          <cell r="I353">
            <v>0</v>
          </cell>
          <cell r="J353">
            <v>0</v>
          </cell>
          <cell r="K353">
            <v>0</v>
          </cell>
          <cell r="L353">
            <v>0</v>
          </cell>
          <cell r="M353">
            <v>0</v>
          </cell>
          <cell r="N353">
            <v>0</v>
          </cell>
          <cell r="O353" t="str">
            <v>별도</v>
          </cell>
        </row>
        <row r="354">
          <cell r="A354" t="str">
            <v>조경공</v>
          </cell>
          <cell r="E354">
            <v>4.4999999999999998E-2</v>
          </cell>
          <cell r="F354" t="str">
            <v>인</v>
          </cell>
          <cell r="G354">
            <v>0</v>
          </cell>
          <cell r="H354">
            <v>0</v>
          </cell>
          <cell r="I354">
            <v>104904</v>
          </cell>
          <cell r="J354">
            <v>4720.6000000000004</v>
          </cell>
          <cell r="K354">
            <v>0</v>
          </cell>
          <cell r="L354">
            <v>0</v>
          </cell>
          <cell r="M354">
            <v>104904</v>
          </cell>
          <cell r="N354">
            <v>4720.6000000000004</v>
          </cell>
        </row>
        <row r="355">
          <cell r="A355" t="str">
            <v>보통인부</v>
          </cell>
          <cell r="E355">
            <v>1.4999999999999999E-2</v>
          </cell>
          <cell r="F355" t="str">
            <v>인</v>
          </cell>
          <cell r="G355">
            <v>0</v>
          </cell>
          <cell r="H355">
            <v>0</v>
          </cell>
          <cell r="I355">
            <v>81443</v>
          </cell>
          <cell r="J355">
            <v>1221.5999999999999</v>
          </cell>
          <cell r="K355">
            <v>0</v>
          </cell>
          <cell r="L355">
            <v>0</v>
          </cell>
          <cell r="M355">
            <v>81443</v>
          </cell>
          <cell r="N355">
            <v>1221.5999999999999</v>
          </cell>
        </row>
        <row r="356">
          <cell r="A356" t="str">
            <v>객토운반</v>
          </cell>
          <cell r="E356">
            <v>2.5000000000000001E-2</v>
          </cell>
          <cell r="F356" t="str">
            <v>m3</v>
          </cell>
          <cell r="G356">
            <v>3160</v>
          </cell>
          <cell r="H356">
            <v>79</v>
          </cell>
          <cell r="I356">
            <v>20082</v>
          </cell>
          <cell r="J356">
            <v>502</v>
          </cell>
          <cell r="K356">
            <v>2578</v>
          </cell>
          <cell r="L356">
            <v>64</v>
          </cell>
          <cell r="M356">
            <v>25820</v>
          </cell>
          <cell r="N356">
            <v>645</v>
          </cell>
        </row>
        <row r="357">
          <cell r="A357" t="str">
            <v>부숙톱밥퇴비</v>
          </cell>
          <cell r="E357">
            <v>0.5</v>
          </cell>
          <cell r="F357" t="str">
            <v>kg</v>
          </cell>
          <cell r="G357">
            <v>8000</v>
          </cell>
          <cell r="H357">
            <v>4000</v>
          </cell>
          <cell r="J357">
            <v>0</v>
          </cell>
          <cell r="K357">
            <v>0</v>
          </cell>
          <cell r="L357">
            <v>0</v>
          </cell>
          <cell r="M357">
            <v>8000</v>
          </cell>
          <cell r="N357">
            <v>4000</v>
          </cell>
        </row>
        <row r="359">
          <cell r="A359">
            <v>52</v>
          </cell>
          <cell r="B359" t="str">
            <v>관목류 식재</v>
          </cell>
          <cell r="D359" t="str">
            <v>0.3~0.7m(군식)</v>
          </cell>
          <cell r="F359" t="str">
            <v>주</v>
          </cell>
          <cell r="H359">
            <v>2431</v>
          </cell>
          <cell r="J359">
            <v>1574</v>
          </cell>
          <cell r="L359">
            <v>25</v>
          </cell>
          <cell r="N359">
            <v>4030</v>
          </cell>
          <cell r="O359" t="str">
            <v>합계</v>
          </cell>
        </row>
        <row r="360">
          <cell r="A360" t="str">
            <v>관목류</v>
          </cell>
          <cell r="C360" t="str">
            <v>0.3~0.7m(군식)</v>
          </cell>
          <cell r="E360">
            <v>1</v>
          </cell>
          <cell r="F360" t="str">
            <v>주</v>
          </cell>
          <cell r="G360">
            <v>0</v>
          </cell>
          <cell r="H360">
            <v>0</v>
          </cell>
          <cell r="I360">
            <v>0</v>
          </cell>
          <cell r="J360">
            <v>0</v>
          </cell>
          <cell r="K360">
            <v>0</v>
          </cell>
          <cell r="L360">
            <v>0</v>
          </cell>
          <cell r="M360">
            <v>0</v>
          </cell>
          <cell r="N360">
            <v>0</v>
          </cell>
          <cell r="O360" t="str">
            <v>별도</v>
          </cell>
        </row>
        <row r="361">
          <cell r="A361" t="str">
            <v>조경공</v>
          </cell>
          <cell r="E361">
            <v>0.01</v>
          </cell>
          <cell r="F361" t="str">
            <v>인</v>
          </cell>
          <cell r="G361">
            <v>0</v>
          </cell>
          <cell r="H361">
            <v>0</v>
          </cell>
          <cell r="I361">
            <v>104904</v>
          </cell>
          <cell r="J361">
            <v>1049</v>
          </cell>
          <cell r="K361">
            <v>0</v>
          </cell>
          <cell r="L361">
            <v>0</v>
          </cell>
          <cell r="M361">
            <v>104904</v>
          </cell>
          <cell r="N361">
            <v>1049</v>
          </cell>
        </row>
        <row r="362">
          <cell r="A362" t="str">
            <v>보통인부</v>
          </cell>
          <cell r="E362">
            <v>4.0000000000000001E-3</v>
          </cell>
          <cell r="F362" t="str">
            <v>인</v>
          </cell>
          <cell r="G362">
            <v>0</v>
          </cell>
          <cell r="H362">
            <v>0</v>
          </cell>
          <cell r="I362">
            <v>81443</v>
          </cell>
          <cell r="J362">
            <v>325.7</v>
          </cell>
          <cell r="K362">
            <v>0</v>
          </cell>
          <cell r="L362">
            <v>0</v>
          </cell>
          <cell r="M362">
            <v>81443</v>
          </cell>
          <cell r="N362">
            <v>325.7</v>
          </cell>
        </row>
        <row r="363">
          <cell r="A363" t="str">
            <v>객토운반</v>
          </cell>
          <cell r="E363">
            <v>0.01</v>
          </cell>
          <cell r="F363" t="str">
            <v>m3</v>
          </cell>
          <cell r="G363">
            <v>3160</v>
          </cell>
          <cell r="H363">
            <v>31</v>
          </cell>
          <cell r="I363">
            <v>20082</v>
          </cell>
          <cell r="J363">
            <v>200</v>
          </cell>
          <cell r="K363">
            <v>2578</v>
          </cell>
          <cell r="L363">
            <v>25</v>
          </cell>
          <cell r="M363">
            <v>25820</v>
          </cell>
          <cell r="N363">
            <v>256</v>
          </cell>
        </row>
        <row r="364">
          <cell r="A364" t="str">
            <v>부숙톱밥퇴비</v>
          </cell>
          <cell r="E364">
            <v>0.3</v>
          </cell>
          <cell r="F364" t="str">
            <v>kg</v>
          </cell>
          <cell r="G364">
            <v>8000</v>
          </cell>
          <cell r="H364">
            <v>2400</v>
          </cell>
          <cell r="J364">
            <v>0</v>
          </cell>
          <cell r="K364">
            <v>0</v>
          </cell>
          <cell r="L364">
            <v>0</v>
          </cell>
          <cell r="M364">
            <v>8000</v>
          </cell>
          <cell r="N364">
            <v>2400</v>
          </cell>
        </row>
        <row r="366">
          <cell r="A366">
            <v>53</v>
          </cell>
          <cell r="B366" t="str">
            <v>교목류 식재</v>
          </cell>
          <cell r="D366" t="str">
            <v>1~1.5m</v>
          </cell>
          <cell r="F366" t="str">
            <v>주</v>
          </cell>
          <cell r="H366">
            <v>8202</v>
          </cell>
          <cell r="J366">
            <v>16427</v>
          </cell>
          <cell r="L366">
            <v>164</v>
          </cell>
          <cell r="N366">
            <v>24793</v>
          </cell>
          <cell r="O366" t="str">
            <v>합계</v>
          </cell>
        </row>
        <row r="367">
          <cell r="A367" t="str">
            <v>교목류</v>
          </cell>
          <cell r="C367" t="str">
            <v>1~1.5m</v>
          </cell>
          <cell r="E367">
            <v>1</v>
          </cell>
          <cell r="F367" t="str">
            <v>주</v>
          </cell>
          <cell r="G367">
            <v>0</v>
          </cell>
          <cell r="H367">
            <v>0</v>
          </cell>
          <cell r="I367">
            <v>0</v>
          </cell>
          <cell r="J367">
            <v>0</v>
          </cell>
          <cell r="K367">
            <v>0</v>
          </cell>
          <cell r="L367">
            <v>0</v>
          </cell>
          <cell r="M367">
            <v>0</v>
          </cell>
          <cell r="N367">
            <v>0</v>
          </cell>
          <cell r="O367" t="str">
            <v>별도</v>
          </cell>
        </row>
        <row r="368">
          <cell r="A368" t="str">
            <v>조경공</v>
          </cell>
          <cell r="E368">
            <v>0.09</v>
          </cell>
          <cell r="F368" t="str">
            <v>인</v>
          </cell>
          <cell r="G368">
            <v>0</v>
          </cell>
          <cell r="H368">
            <v>0</v>
          </cell>
          <cell r="I368">
            <v>104904</v>
          </cell>
          <cell r="J368">
            <v>9441</v>
          </cell>
          <cell r="K368">
            <v>0</v>
          </cell>
          <cell r="L368">
            <v>0</v>
          </cell>
          <cell r="M368">
            <v>104904</v>
          </cell>
          <cell r="N368">
            <v>9441</v>
          </cell>
        </row>
        <row r="369">
          <cell r="A369" t="str">
            <v>보통인부</v>
          </cell>
          <cell r="E369">
            <v>7.0000000000000007E-2</v>
          </cell>
          <cell r="F369" t="str">
            <v>인</v>
          </cell>
          <cell r="G369">
            <v>0</v>
          </cell>
          <cell r="H369">
            <v>0</v>
          </cell>
          <cell r="I369">
            <v>81443</v>
          </cell>
          <cell r="J369">
            <v>5701</v>
          </cell>
          <cell r="K369">
            <v>0</v>
          </cell>
          <cell r="L369">
            <v>0</v>
          </cell>
          <cell r="M369">
            <v>81443</v>
          </cell>
          <cell r="N369">
            <v>5701</v>
          </cell>
        </row>
        <row r="370">
          <cell r="A370" t="str">
            <v>객토운반</v>
          </cell>
          <cell r="E370">
            <v>6.4000000000000001E-2</v>
          </cell>
          <cell r="F370" t="str">
            <v>m3</v>
          </cell>
          <cell r="G370">
            <v>3160</v>
          </cell>
          <cell r="H370">
            <v>202</v>
          </cell>
          <cell r="I370">
            <v>20082</v>
          </cell>
          <cell r="J370">
            <v>1285</v>
          </cell>
          <cell r="K370">
            <v>2578</v>
          </cell>
          <cell r="L370">
            <v>164</v>
          </cell>
          <cell r="M370">
            <v>25820</v>
          </cell>
          <cell r="N370">
            <v>1651</v>
          </cell>
        </row>
        <row r="371">
          <cell r="A371" t="str">
            <v>부숙톱밥퇴비</v>
          </cell>
          <cell r="E371">
            <v>1</v>
          </cell>
          <cell r="F371" t="str">
            <v>㎏</v>
          </cell>
          <cell r="G371">
            <v>8000</v>
          </cell>
          <cell r="H371">
            <v>8000</v>
          </cell>
          <cell r="I371">
            <v>0</v>
          </cell>
          <cell r="J371">
            <v>0</v>
          </cell>
          <cell r="K371">
            <v>0</v>
          </cell>
          <cell r="L371">
            <v>0</v>
          </cell>
          <cell r="M371">
            <v>8000</v>
          </cell>
          <cell r="N371">
            <v>8000</v>
          </cell>
        </row>
        <row r="374">
          <cell r="A374">
            <v>54</v>
          </cell>
          <cell r="B374" t="str">
            <v>교목류 식재</v>
          </cell>
          <cell r="D374" t="str">
            <v>1.6~2m</v>
          </cell>
          <cell r="F374" t="str">
            <v>주</v>
          </cell>
          <cell r="H374">
            <v>12312</v>
          </cell>
          <cell r="J374">
            <v>20856</v>
          </cell>
          <cell r="L374">
            <v>255</v>
          </cell>
          <cell r="N374">
            <v>33423</v>
          </cell>
          <cell r="O374" t="str">
            <v>합계</v>
          </cell>
        </row>
        <row r="375">
          <cell r="A375" t="str">
            <v>교목류</v>
          </cell>
          <cell r="C375" t="str">
            <v>1.6~2m</v>
          </cell>
          <cell r="E375">
            <v>1</v>
          </cell>
          <cell r="F375" t="str">
            <v>주</v>
          </cell>
          <cell r="G375">
            <v>0</v>
          </cell>
          <cell r="H375">
            <v>0</v>
          </cell>
          <cell r="I375">
            <v>0</v>
          </cell>
          <cell r="J375">
            <v>0</v>
          </cell>
          <cell r="K375">
            <v>0</v>
          </cell>
          <cell r="L375">
            <v>0</v>
          </cell>
          <cell r="M375">
            <v>0</v>
          </cell>
          <cell r="N375">
            <v>0</v>
          </cell>
          <cell r="O375" t="str">
            <v>별도</v>
          </cell>
        </row>
        <row r="376">
          <cell r="A376" t="str">
            <v>조경공</v>
          </cell>
          <cell r="E376">
            <v>0.11</v>
          </cell>
          <cell r="F376" t="str">
            <v>인</v>
          </cell>
          <cell r="G376">
            <v>0</v>
          </cell>
          <cell r="H376">
            <v>0</v>
          </cell>
          <cell r="I376">
            <v>104904</v>
          </cell>
          <cell r="J376">
            <v>11539</v>
          </cell>
          <cell r="K376">
            <v>0</v>
          </cell>
          <cell r="L376">
            <v>0</v>
          </cell>
          <cell r="M376">
            <v>104904</v>
          </cell>
          <cell r="N376">
            <v>11539</v>
          </cell>
        </row>
        <row r="377">
          <cell r="A377" t="str">
            <v>보통인부</v>
          </cell>
          <cell r="E377">
            <v>0.09</v>
          </cell>
          <cell r="F377" t="str">
            <v>인</v>
          </cell>
          <cell r="G377">
            <v>0</v>
          </cell>
          <cell r="H377">
            <v>0</v>
          </cell>
          <cell r="I377">
            <v>81443</v>
          </cell>
          <cell r="J377">
            <v>7329</v>
          </cell>
          <cell r="K377">
            <v>0</v>
          </cell>
          <cell r="L377">
            <v>0</v>
          </cell>
          <cell r="M377">
            <v>81443</v>
          </cell>
          <cell r="N377">
            <v>7329</v>
          </cell>
        </row>
        <row r="378">
          <cell r="A378" t="str">
            <v>객토운반</v>
          </cell>
          <cell r="E378">
            <v>9.9000000000000005E-2</v>
          </cell>
          <cell r="F378" t="str">
            <v>m3</v>
          </cell>
          <cell r="G378">
            <v>3160</v>
          </cell>
          <cell r="H378">
            <v>312</v>
          </cell>
          <cell r="I378">
            <v>20082</v>
          </cell>
          <cell r="J378">
            <v>1988</v>
          </cell>
          <cell r="K378">
            <v>2578</v>
          </cell>
          <cell r="L378">
            <v>255</v>
          </cell>
          <cell r="M378">
            <v>25820</v>
          </cell>
          <cell r="N378">
            <v>2555</v>
          </cell>
        </row>
        <row r="379">
          <cell r="A379" t="str">
            <v>부숙톱밥퇴비</v>
          </cell>
          <cell r="E379">
            <v>1.5</v>
          </cell>
          <cell r="F379" t="str">
            <v>㎏</v>
          </cell>
          <cell r="G379">
            <v>8000</v>
          </cell>
          <cell r="H379">
            <v>12000</v>
          </cell>
          <cell r="I379">
            <v>0</v>
          </cell>
          <cell r="J379">
            <v>0</v>
          </cell>
          <cell r="K379">
            <v>0</v>
          </cell>
          <cell r="L379">
            <v>0</v>
          </cell>
          <cell r="M379">
            <v>8000</v>
          </cell>
          <cell r="N379">
            <v>12000</v>
          </cell>
        </row>
        <row r="381">
          <cell r="A381">
            <v>55</v>
          </cell>
          <cell r="B381" t="str">
            <v>눈향나무</v>
          </cell>
          <cell r="D381" t="str">
            <v>0.3m</v>
          </cell>
          <cell r="F381" t="str">
            <v>주</v>
          </cell>
          <cell r="H381">
            <v>10300</v>
          </cell>
          <cell r="J381">
            <v>0</v>
          </cell>
          <cell r="L381">
            <v>0</v>
          </cell>
          <cell r="N381">
            <v>10300</v>
          </cell>
          <cell r="O381" t="str">
            <v>합계</v>
          </cell>
        </row>
        <row r="382">
          <cell r="A382" t="str">
            <v>눈향나무</v>
          </cell>
          <cell r="C382" t="str">
            <v>0.3m</v>
          </cell>
          <cell r="E382">
            <v>1</v>
          </cell>
          <cell r="F382" t="str">
            <v>주</v>
          </cell>
          <cell r="G382">
            <v>10300</v>
          </cell>
          <cell r="H382">
            <v>10300</v>
          </cell>
          <cell r="I382">
            <v>0</v>
          </cell>
          <cell r="J382">
            <v>0</v>
          </cell>
          <cell r="K382">
            <v>0</v>
          </cell>
          <cell r="L382">
            <v>0</v>
          </cell>
          <cell r="M382">
            <v>10300</v>
          </cell>
          <cell r="N382">
            <v>10300</v>
          </cell>
          <cell r="O382" t="str">
            <v>별도</v>
          </cell>
        </row>
        <row r="384">
          <cell r="A384">
            <v>56</v>
          </cell>
          <cell r="B384" t="str">
            <v>명자나무</v>
          </cell>
          <cell r="D384" t="str">
            <v>0.6m</v>
          </cell>
          <cell r="F384" t="str">
            <v>주</v>
          </cell>
          <cell r="H384">
            <v>2900</v>
          </cell>
          <cell r="J384">
            <v>0</v>
          </cell>
          <cell r="L384">
            <v>0</v>
          </cell>
          <cell r="N384">
            <v>2900</v>
          </cell>
          <cell r="O384" t="str">
            <v>합계</v>
          </cell>
        </row>
        <row r="385">
          <cell r="A385" t="str">
            <v>명자나무</v>
          </cell>
          <cell r="C385" t="str">
            <v>0.6m</v>
          </cell>
          <cell r="E385">
            <v>1</v>
          </cell>
          <cell r="F385" t="str">
            <v>주</v>
          </cell>
          <cell r="G385">
            <v>2900</v>
          </cell>
          <cell r="H385">
            <v>2900</v>
          </cell>
          <cell r="I385">
            <v>0</v>
          </cell>
          <cell r="J385">
            <v>0</v>
          </cell>
          <cell r="K385">
            <v>0</v>
          </cell>
          <cell r="L385">
            <v>0</v>
          </cell>
          <cell r="M385">
            <v>2900</v>
          </cell>
          <cell r="N385">
            <v>2900</v>
          </cell>
          <cell r="O385" t="str">
            <v>별도</v>
          </cell>
        </row>
        <row r="387">
          <cell r="A387">
            <v>57</v>
          </cell>
          <cell r="B387" t="str">
            <v>장미</v>
          </cell>
          <cell r="D387" t="str">
            <v>3년생</v>
          </cell>
          <cell r="F387" t="str">
            <v>주</v>
          </cell>
          <cell r="H387">
            <v>3400</v>
          </cell>
          <cell r="J387">
            <v>0</v>
          </cell>
          <cell r="L387">
            <v>0</v>
          </cell>
          <cell r="N387">
            <v>3400</v>
          </cell>
          <cell r="O387" t="str">
            <v>합계</v>
          </cell>
        </row>
        <row r="388">
          <cell r="A388" t="str">
            <v>장미</v>
          </cell>
          <cell r="C388" t="str">
            <v>3년생</v>
          </cell>
          <cell r="E388">
            <v>1</v>
          </cell>
          <cell r="F388" t="str">
            <v>주</v>
          </cell>
          <cell r="G388">
            <v>3400</v>
          </cell>
          <cell r="H388">
            <v>3400</v>
          </cell>
          <cell r="I388">
            <v>0</v>
          </cell>
          <cell r="J388">
            <v>0</v>
          </cell>
          <cell r="K388">
            <v>0</v>
          </cell>
          <cell r="L388">
            <v>0</v>
          </cell>
          <cell r="M388">
            <v>3400</v>
          </cell>
          <cell r="N388">
            <v>3400</v>
          </cell>
          <cell r="O388" t="str">
            <v>별도</v>
          </cell>
        </row>
        <row r="390">
          <cell r="A390">
            <v>58</v>
          </cell>
          <cell r="B390" t="str">
            <v>화살나무</v>
          </cell>
          <cell r="D390" t="str">
            <v>0.6m</v>
          </cell>
          <cell r="F390" t="str">
            <v>주</v>
          </cell>
          <cell r="H390">
            <v>6600</v>
          </cell>
          <cell r="J390">
            <v>0</v>
          </cell>
          <cell r="L390">
            <v>0</v>
          </cell>
          <cell r="N390">
            <v>6600</v>
          </cell>
          <cell r="O390" t="str">
            <v>합계</v>
          </cell>
        </row>
        <row r="391">
          <cell r="A391" t="str">
            <v>화살나무</v>
          </cell>
          <cell r="C391" t="str">
            <v>0.6m</v>
          </cell>
          <cell r="E391">
            <v>1</v>
          </cell>
          <cell r="F391" t="str">
            <v>주</v>
          </cell>
          <cell r="G391">
            <v>6600</v>
          </cell>
          <cell r="H391">
            <v>6600</v>
          </cell>
          <cell r="I391">
            <v>0</v>
          </cell>
          <cell r="J391">
            <v>0</v>
          </cell>
          <cell r="K391">
            <v>0</v>
          </cell>
          <cell r="L391">
            <v>0</v>
          </cell>
          <cell r="M391">
            <v>6600</v>
          </cell>
          <cell r="N391">
            <v>6600</v>
          </cell>
          <cell r="O391" t="str">
            <v>별도</v>
          </cell>
        </row>
        <row r="393">
          <cell r="A393">
            <v>59</v>
          </cell>
          <cell r="B393" t="str">
            <v>담쟁이</v>
          </cell>
          <cell r="D393" t="str">
            <v>0.4m</v>
          </cell>
          <cell r="F393" t="str">
            <v>주</v>
          </cell>
          <cell r="H393">
            <v>1200</v>
          </cell>
          <cell r="J393">
            <v>0</v>
          </cell>
          <cell r="L393">
            <v>0</v>
          </cell>
          <cell r="N393">
            <v>1200</v>
          </cell>
          <cell r="O393" t="str">
            <v>합계</v>
          </cell>
        </row>
        <row r="394">
          <cell r="A394" t="str">
            <v>담쟁이</v>
          </cell>
          <cell r="C394" t="str">
            <v>0.4m</v>
          </cell>
          <cell r="E394">
            <v>1</v>
          </cell>
          <cell r="F394" t="str">
            <v>주</v>
          </cell>
          <cell r="G394">
            <v>1200</v>
          </cell>
          <cell r="H394">
            <v>1200</v>
          </cell>
          <cell r="I394">
            <v>0</v>
          </cell>
          <cell r="J394">
            <v>0</v>
          </cell>
          <cell r="K394">
            <v>0</v>
          </cell>
          <cell r="L394">
            <v>0</v>
          </cell>
          <cell r="M394">
            <v>1200</v>
          </cell>
          <cell r="N394">
            <v>1200</v>
          </cell>
          <cell r="O394" t="str">
            <v>별도</v>
          </cell>
        </row>
        <row r="396">
          <cell r="A396">
            <v>60</v>
          </cell>
          <cell r="B396" t="str">
            <v>등나무</v>
          </cell>
          <cell r="D396" t="str">
            <v>1m</v>
          </cell>
          <cell r="F396" t="str">
            <v>주</v>
          </cell>
          <cell r="H396">
            <v>7700</v>
          </cell>
          <cell r="J396">
            <v>0</v>
          </cell>
          <cell r="L396">
            <v>0</v>
          </cell>
          <cell r="N396">
            <v>7700</v>
          </cell>
          <cell r="O396" t="str">
            <v>합계</v>
          </cell>
        </row>
        <row r="397">
          <cell r="A397" t="str">
            <v>등나무</v>
          </cell>
          <cell r="C397" t="str">
            <v>1m</v>
          </cell>
          <cell r="E397">
            <v>1</v>
          </cell>
          <cell r="F397" t="str">
            <v>주</v>
          </cell>
          <cell r="G397">
            <v>7700</v>
          </cell>
          <cell r="H397">
            <v>7700</v>
          </cell>
          <cell r="I397">
            <v>0</v>
          </cell>
          <cell r="J397">
            <v>0</v>
          </cell>
          <cell r="K397">
            <v>0</v>
          </cell>
          <cell r="L397">
            <v>0</v>
          </cell>
          <cell r="M397">
            <v>7700</v>
          </cell>
          <cell r="N397">
            <v>7700</v>
          </cell>
          <cell r="O397" t="str">
            <v>별도</v>
          </cell>
        </row>
        <row r="399">
          <cell r="A399">
            <v>61</v>
          </cell>
          <cell r="B399" t="str">
            <v>수수꽃다리</v>
          </cell>
          <cell r="D399" t="str">
            <v>1m</v>
          </cell>
          <cell r="F399" t="str">
            <v>주</v>
          </cell>
          <cell r="H399">
            <v>2700</v>
          </cell>
          <cell r="J399">
            <v>0</v>
          </cell>
          <cell r="L399">
            <v>0</v>
          </cell>
          <cell r="N399">
            <v>2700</v>
          </cell>
          <cell r="O399" t="str">
            <v>합계</v>
          </cell>
        </row>
        <row r="400">
          <cell r="A400" t="str">
            <v>수수꽃다리</v>
          </cell>
          <cell r="C400" t="str">
            <v>1m</v>
          </cell>
          <cell r="E400">
            <v>1</v>
          </cell>
          <cell r="F400" t="str">
            <v>주</v>
          </cell>
          <cell r="G400">
            <v>2700</v>
          </cell>
          <cell r="H400">
            <v>2700</v>
          </cell>
          <cell r="I400">
            <v>0</v>
          </cell>
          <cell r="J400">
            <v>0</v>
          </cell>
          <cell r="K400">
            <v>0</v>
          </cell>
          <cell r="L400">
            <v>0</v>
          </cell>
          <cell r="M400">
            <v>2700</v>
          </cell>
          <cell r="N400">
            <v>2700</v>
          </cell>
          <cell r="O400" t="str">
            <v>별도</v>
          </cell>
        </row>
        <row r="402">
          <cell r="A402">
            <v>62</v>
          </cell>
          <cell r="B402" t="str">
            <v>낙상홍</v>
          </cell>
          <cell r="D402" t="str">
            <v>1m</v>
          </cell>
          <cell r="F402" t="str">
            <v>주</v>
          </cell>
          <cell r="H402">
            <v>6200</v>
          </cell>
          <cell r="J402">
            <v>0</v>
          </cell>
          <cell r="L402">
            <v>0</v>
          </cell>
          <cell r="N402">
            <v>6200</v>
          </cell>
          <cell r="O402" t="str">
            <v>합계</v>
          </cell>
        </row>
        <row r="403">
          <cell r="A403" t="str">
            <v>낙상홍</v>
          </cell>
          <cell r="C403" t="str">
            <v>1m</v>
          </cell>
          <cell r="E403">
            <v>1</v>
          </cell>
          <cell r="F403" t="str">
            <v>주</v>
          </cell>
          <cell r="G403">
            <v>6200</v>
          </cell>
          <cell r="H403">
            <v>6200</v>
          </cell>
          <cell r="I403">
            <v>0</v>
          </cell>
          <cell r="J403">
            <v>0</v>
          </cell>
          <cell r="K403">
            <v>0</v>
          </cell>
          <cell r="L403">
            <v>0</v>
          </cell>
          <cell r="M403">
            <v>6200</v>
          </cell>
          <cell r="N403">
            <v>6200</v>
          </cell>
          <cell r="O403" t="str">
            <v>별도</v>
          </cell>
        </row>
        <row r="405">
          <cell r="A405">
            <v>63</v>
          </cell>
          <cell r="B405" t="str">
            <v>무궁화</v>
          </cell>
          <cell r="D405" t="str">
            <v>1m</v>
          </cell>
          <cell r="F405" t="str">
            <v>주</v>
          </cell>
          <cell r="H405">
            <v>1700</v>
          </cell>
          <cell r="J405">
            <v>0</v>
          </cell>
          <cell r="L405">
            <v>0</v>
          </cell>
          <cell r="N405">
            <v>1700</v>
          </cell>
          <cell r="O405" t="str">
            <v>합계</v>
          </cell>
        </row>
        <row r="406">
          <cell r="A406" t="str">
            <v>무궁화</v>
          </cell>
          <cell r="C406" t="str">
            <v>1m</v>
          </cell>
          <cell r="E406">
            <v>1</v>
          </cell>
          <cell r="F406" t="str">
            <v>주</v>
          </cell>
          <cell r="G406">
            <v>1700</v>
          </cell>
          <cell r="H406">
            <v>1700</v>
          </cell>
          <cell r="I406">
            <v>0</v>
          </cell>
          <cell r="J406">
            <v>0</v>
          </cell>
          <cell r="K406">
            <v>0</v>
          </cell>
          <cell r="L406">
            <v>0</v>
          </cell>
          <cell r="M406">
            <v>1700</v>
          </cell>
          <cell r="N406">
            <v>1700</v>
          </cell>
          <cell r="O406" t="str">
            <v>별도</v>
          </cell>
        </row>
        <row r="408">
          <cell r="A408">
            <v>64</v>
          </cell>
          <cell r="B408" t="str">
            <v>쥐똥나무</v>
          </cell>
          <cell r="D408" t="str">
            <v>1m</v>
          </cell>
          <cell r="F408" t="str">
            <v>주</v>
          </cell>
          <cell r="H408">
            <v>1100</v>
          </cell>
          <cell r="J408">
            <v>0</v>
          </cell>
          <cell r="L408">
            <v>0</v>
          </cell>
          <cell r="N408">
            <v>1100</v>
          </cell>
          <cell r="O408" t="str">
            <v>합계</v>
          </cell>
        </row>
        <row r="409">
          <cell r="A409" t="str">
            <v>쥐똥나무</v>
          </cell>
          <cell r="C409" t="str">
            <v>1m</v>
          </cell>
          <cell r="E409">
            <v>1</v>
          </cell>
          <cell r="F409" t="str">
            <v>주</v>
          </cell>
          <cell r="G409">
            <v>1100</v>
          </cell>
          <cell r="H409">
            <v>1100</v>
          </cell>
          <cell r="I409">
            <v>0</v>
          </cell>
          <cell r="J409">
            <v>0</v>
          </cell>
          <cell r="K409">
            <v>0</v>
          </cell>
          <cell r="L409">
            <v>0</v>
          </cell>
          <cell r="M409">
            <v>1100</v>
          </cell>
          <cell r="N409">
            <v>1100</v>
          </cell>
          <cell r="O409" t="str">
            <v>별도</v>
          </cell>
        </row>
        <row r="411">
          <cell r="A411">
            <v>65</v>
          </cell>
          <cell r="B411" t="str">
            <v>회양목</v>
          </cell>
          <cell r="D411" t="str">
            <v>0.3m</v>
          </cell>
          <cell r="F411" t="str">
            <v>주</v>
          </cell>
          <cell r="H411">
            <v>3300</v>
          </cell>
          <cell r="J411">
            <v>0</v>
          </cell>
          <cell r="L411">
            <v>0</v>
          </cell>
          <cell r="N411">
            <v>3300</v>
          </cell>
          <cell r="O411" t="str">
            <v>합계</v>
          </cell>
        </row>
        <row r="412">
          <cell r="A412" t="str">
            <v>회양목</v>
          </cell>
          <cell r="C412" t="str">
            <v>0.3m</v>
          </cell>
          <cell r="E412">
            <v>1</v>
          </cell>
          <cell r="F412" t="str">
            <v>주</v>
          </cell>
          <cell r="G412">
            <v>3300</v>
          </cell>
          <cell r="H412">
            <v>3300</v>
          </cell>
          <cell r="I412">
            <v>0</v>
          </cell>
          <cell r="J412">
            <v>0</v>
          </cell>
          <cell r="K412">
            <v>0</v>
          </cell>
          <cell r="L412">
            <v>0</v>
          </cell>
          <cell r="M412">
            <v>3300</v>
          </cell>
          <cell r="N412">
            <v>3300</v>
          </cell>
          <cell r="O412" t="str">
            <v>별도</v>
          </cell>
        </row>
        <row r="414">
          <cell r="A414">
            <v>66</v>
          </cell>
          <cell r="B414" t="str">
            <v>산철쭉</v>
          </cell>
          <cell r="D414" t="str">
            <v>0.3m</v>
          </cell>
          <cell r="F414" t="str">
            <v>주</v>
          </cell>
          <cell r="H414">
            <v>1700</v>
          </cell>
          <cell r="J414">
            <v>0</v>
          </cell>
          <cell r="L414">
            <v>0</v>
          </cell>
          <cell r="N414">
            <v>1700</v>
          </cell>
          <cell r="O414" t="str">
            <v>합계</v>
          </cell>
        </row>
        <row r="415">
          <cell r="A415" t="str">
            <v>산철쭉</v>
          </cell>
          <cell r="C415" t="str">
            <v>0.3m</v>
          </cell>
          <cell r="E415">
            <v>1</v>
          </cell>
          <cell r="F415" t="str">
            <v>주</v>
          </cell>
          <cell r="G415">
            <v>1700</v>
          </cell>
          <cell r="H415">
            <v>1700</v>
          </cell>
          <cell r="I415">
            <v>0</v>
          </cell>
          <cell r="J415">
            <v>0</v>
          </cell>
          <cell r="K415">
            <v>0</v>
          </cell>
          <cell r="L415">
            <v>0</v>
          </cell>
          <cell r="M415">
            <v>1700</v>
          </cell>
          <cell r="N415">
            <v>1700</v>
          </cell>
          <cell r="O415" t="str">
            <v>별도</v>
          </cell>
        </row>
        <row r="417">
          <cell r="A417">
            <v>67</v>
          </cell>
          <cell r="B417" t="str">
            <v>주목(선주목)</v>
          </cell>
          <cell r="D417" t="str">
            <v>1.5m</v>
          </cell>
          <cell r="F417" t="str">
            <v>주</v>
          </cell>
          <cell r="H417">
            <v>174000</v>
          </cell>
          <cell r="J417">
            <v>0</v>
          </cell>
          <cell r="L417">
            <v>0</v>
          </cell>
          <cell r="N417">
            <v>174000</v>
          </cell>
          <cell r="O417" t="str">
            <v>합계</v>
          </cell>
        </row>
        <row r="418">
          <cell r="A418" t="str">
            <v>주목(선주목)</v>
          </cell>
          <cell r="C418" t="str">
            <v>1.5m</v>
          </cell>
          <cell r="E418">
            <v>1</v>
          </cell>
          <cell r="F418" t="str">
            <v>주</v>
          </cell>
          <cell r="G418">
            <v>174000</v>
          </cell>
          <cell r="H418">
            <v>174000</v>
          </cell>
          <cell r="I418">
            <v>0</v>
          </cell>
          <cell r="J418">
            <v>0</v>
          </cell>
          <cell r="K418">
            <v>0</v>
          </cell>
          <cell r="L418">
            <v>0</v>
          </cell>
          <cell r="M418">
            <v>174000</v>
          </cell>
          <cell r="N418">
            <v>174000</v>
          </cell>
          <cell r="O418" t="str">
            <v>별도</v>
          </cell>
        </row>
        <row r="420">
          <cell r="A420">
            <v>68</v>
          </cell>
          <cell r="B420" t="str">
            <v>배롱나무</v>
          </cell>
          <cell r="D420" t="str">
            <v>1.5m</v>
          </cell>
          <cell r="F420" t="str">
            <v>주</v>
          </cell>
          <cell r="H420">
            <v>46300</v>
          </cell>
          <cell r="J420">
            <v>0</v>
          </cell>
          <cell r="L420">
            <v>0</v>
          </cell>
          <cell r="N420">
            <v>46300</v>
          </cell>
          <cell r="O420" t="str">
            <v>합계</v>
          </cell>
        </row>
        <row r="421">
          <cell r="A421" t="str">
            <v>배롱나무</v>
          </cell>
          <cell r="C421" t="str">
            <v>1.5m</v>
          </cell>
          <cell r="E421">
            <v>1</v>
          </cell>
          <cell r="F421" t="str">
            <v>주</v>
          </cell>
          <cell r="G421">
            <v>46300</v>
          </cell>
          <cell r="H421">
            <v>46300</v>
          </cell>
          <cell r="I421">
            <v>0</v>
          </cell>
          <cell r="J421">
            <v>0</v>
          </cell>
          <cell r="K421">
            <v>0</v>
          </cell>
          <cell r="L421">
            <v>0</v>
          </cell>
          <cell r="M421">
            <v>46300</v>
          </cell>
          <cell r="N421">
            <v>46300</v>
          </cell>
          <cell r="O421" t="str">
            <v>별도</v>
          </cell>
        </row>
        <row r="423">
          <cell r="A423">
            <v>69</v>
          </cell>
          <cell r="B423" t="str">
            <v>사철나무</v>
          </cell>
          <cell r="D423" t="str">
            <v>1.5m</v>
          </cell>
          <cell r="F423" t="str">
            <v>주</v>
          </cell>
          <cell r="H423">
            <v>6500</v>
          </cell>
          <cell r="J423">
            <v>0</v>
          </cell>
          <cell r="L423">
            <v>0</v>
          </cell>
          <cell r="N423">
            <v>6500</v>
          </cell>
          <cell r="O423" t="str">
            <v>합계</v>
          </cell>
        </row>
        <row r="424">
          <cell r="A424" t="str">
            <v>사철나무</v>
          </cell>
          <cell r="C424" t="str">
            <v>1.5m</v>
          </cell>
          <cell r="E424">
            <v>1</v>
          </cell>
          <cell r="F424" t="str">
            <v>주</v>
          </cell>
          <cell r="G424">
            <v>6500</v>
          </cell>
          <cell r="H424">
            <v>6500</v>
          </cell>
          <cell r="I424">
            <v>0</v>
          </cell>
          <cell r="J424">
            <v>0</v>
          </cell>
          <cell r="K424">
            <v>0</v>
          </cell>
          <cell r="L424">
            <v>0</v>
          </cell>
          <cell r="M424">
            <v>6500</v>
          </cell>
          <cell r="N424">
            <v>6500</v>
          </cell>
          <cell r="O424" t="str">
            <v>별도</v>
          </cell>
        </row>
        <row r="426">
          <cell r="A426">
            <v>70</v>
          </cell>
          <cell r="B426" t="str">
            <v>잣나무</v>
          </cell>
          <cell r="D426" t="str">
            <v>2m</v>
          </cell>
          <cell r="F426" t="str">
            <v>주</v>
          </cell>
          <cell r="H426">
            <v>25800</v>
          </cell>
          <cell r="J426">
            <v>0</v>
          </cell>
          <cell r="L426">
            <v>0</v>
          </cell>
          <cell r="N426">
            <v>25800</v>
          </cell>
          <cell r="O426" t="str">
            <v>합계</v>
          </cell>
        </row>
        <row r="427">
          <cell r="A427" t="str">
            <v>잣나무</v>
          </cell>
          <cell r="C427" t="str">
            <v>2m</v>
          </cell>
          <cell r="E427">
            <v>1</v>
          </cell>
          <cell r="F427" t="str">
            <v>주</v>
          </cell>
          <cell r="G427">
            <v>25800</v>
          </cell>
          <cell r="H427">
            <v>25800</v>
          </cell>
          <cell r="I427">
            <v>0</v>
          </cell>
          <cell r="J427">
            <v>0</v>
          </cell>
          <cell r="K427">
            <v>0</v>
          </cell>
          <cell r="L427">
            <v>0</v>
          </cell>
          <cell r="M427">
            <v>25800</v>
          </cell>
          <cell r="N427">
            <v>25800</v>
          </cell>
          <cell r="O427" t="str">
            <v>별도</v>
          </cell>
        </row>
        <row r="429">
          <cell r="A429">
            <v>71</v>
          </cell>
          <cell r="B429" t="str">
            <v>감나무</v>
          </cell>
          <cell r="D429" t="str">
            <v>2m</v>
          </cell>
          <cell r="F429" t="str">
            <v>주</v>
          </cell>
          <cell r="H429">
            <v>35000</v>
          </cell>
          <cell r="J429">
            <v>0</v>
          </cell>
          <cell r="L429">
            <v>0</v>
          </cell>
          <cell r="N429">
            <v>35000</v>
          </cell>
          <cell r="O429" t="str">
            <v>합계</v>
          </cell>
        </row>
        <row r="430">
          <cell r="A430" t="str">
            <v>감나무</v>
          </cell>
          <cell r="C430" t="str">
            <v>2m</v>
          </cell>
          <cell r="E430">
            <v>1</v>
          </cell>
          <cell r="F430" t="str">
            <v>주</v>
          </cell>
          <cell r="G430">
            <v>35000</v>
          </cell>
          <cell r="H430">
            <v>35000</v>
          </cell>
          <cell r="I430">
            <v>0</v>
          </cell>
          <cell r="J430">
            <v>0</v>
          </cell>
          <cell r="K430">
            <v>0</v>
          </cell>
          <cell r="L430">
            <v>0</v>
          </cell>
          <cell r="M430">
            <v>35000</v>
          </cell>
          <cell r="N430">
            <v>35000</v>
          </cell>
          <cell r="O430" t="str">
            <v>별도</v>
          </cell>
        </row>
        <row r="432">
          <cell r="A432">
            <v>72</v>
          </cell>
          <cell r="B432" t="str">
            <v>동백나무</v>
          </cell>
          <cell r="D432" t="str">
            <v>1.8m</v>
          </cell>
          <cell r="F432" t="str">
            <v>주</v>
          </cell>
          <cell r="H432">
            <v>82700</v>
          </cell>
          <cell r="J432">
            <v>0</v>
          </cell>
          <cell r="L432">
            <v>0</v>
          </cell>
          <cell r="N432">
            <v>82700</v>
          </cell>
          <cell r="O432" t="str">
            <v>합계</v>
          </cell>
        </row>
        <row r="433">
          <cell r="A433" t="str">
            <v>동백나무</v>
          </cell>
          <cell r="C433" t="str">
            <v>1.8m</v>
          </cell>
          <cell r="E433">
            <v>1</v>
          </cell>
          <cell r="F433" t="str">
            <v>주</v>
          </cell>
          <cell r="G433">
            <v>82700</v>
          </cell>
          <cell r="H433">
            <v>82700</v>
          </cell>
          <cell r="I433">
            <v>0</v>
          </cell>
          <cell r="J433">
            <v>0</v>
          </cell>
          <cell r="K433">
            <v>0</v>
          </cell>
          <cell r="L433">
            <v>0</v>
          </cell>
          <cell r="M433">
            <v>82700</v>
          </cell>
          <cell r="N433">
            <v>82700</v>
          </cell>
          <cell r="O433" t="str">
            <v>별도</v>
          </cell>
        </row>
        <row r="435">
          <cell r="A435">
            <v>73</v>
          </cell>
          <cell r="B435" t="str">
            <v>매화나무</v>
          </cell>
          <cell r="D435" t="str">
            <v>2m</v>
          </cell>
          <cell r="F435" t="str">
            <v>주</v>
          </cell>
          <cell r="H435">
            <v>40400</v>
          </cell>
          <cell r="J435">
            <v>0</v>
          </cell>
          <cell r="L435">
            <v>0</v>
          </cell>
          <cell r="N435">
            <v>40400</v>
          </cell>
          <cell r="O435" t="str">
            <v>합계</v>
          </cell>
        </row>
        <row r="436">
          <cell r="A436" t="str">
            <v>매화나무</v>
          </cell>
          <cell r="C436" t="str">
            <v>2m</v>
          </cell>
          <cell r="E436">
            <v>1</v>
          </cell>
          <cell r="F436" t="str">
            <v>주</v>
          </cell>
          <cell r="G436">
            <v>40400</v>
          </cell>
          <cell r="H436">
            <v>40400</v>
          </cell>
          <cell r="I436">
            <v>0</v>
          </cell>
          <cell r="J436">
            <v>0</v>
          </cell>
          <cell r="K436">
            <v>0</v>
          </cell>
          <cell r="L436">
            <v>0</v>
          </cell>
          <cell r="M436">
            <v>40400</v>
          </cell>
          <cell r="N436">
            <v>40400</v>
          </cell>
          <cell r="O436" t="str">
            <v>별도</v>
          </cell>
        </row>
        <row r="438">
          <cell r="A438">
            <v>74</v>
          </cell>
          <cell r="B438" t="str">
            <v>모과</v>
          </cell>
          <cell r="D438" t="str">
            <v>2m</v>
          </cell>
          <cell r="F438" t="str">
            <v>주</v>
          </cell>
          <cell r="H438">
            <v>43900</v>
          </cell>
          <cell r="J438">
            <v>0</v>
          </cell>
          <cell r="L438">
            <v>0</v>
          </cell>
          <cell r="N438">
            <v>43900</v>
          </cell>
          <cell r="O438" t="str">
            <v>합계</v>
          </cell>
        </row>
        <row r="439">
          <cell r="A439" t="str">
            <v>모과</v>
          </cell>
          <cell r="C439" t="str">
            <v>2m</v>
          </cell>
          <cell r="E439">
            <v>1</v>
          </cell>
          <cell r="F439" t="str">
            <v>주</v>
          </cell>
          <cell r="G439">
            <v>43900</v>
          </cell>
          <cell r="H439">
            <v>43900</v>
          </cell>
          <cell r="I439">
            <v>0</v>
          </cell>
          <cell r="J439">
            <v>0</v>
          </cell>
          <cell r="K439">
            <v>0</v>
          </cell>
          <cell r="L439">
            <v>0</v>
          </cell>
          <cell r="M439">
            <v>43900</v>
          </cell>
          <cell r="N439">
            <v>43900</v>
          </cell>
          <cell r="O439" t="str">
            <v>별도</v>
          </cell>
        </row>
        <row r="441">
          <cell r="A441">
            <v>75</v>
          </cell>
          <cell r="B441" t="str">
            <v>목련</v>
          </cell>
          <cell r="D441" t="str">
            <v>2m</v>
          </cell>
          <cell r="F441" t="str">
            <v>주</v>
          </cell>
          <cell r="H441">
            <v>40400</v>
          </cell>
          <cell r="J441">
            <v>0</v>
          </cell>
          <cell r="L441">
            <v>0</v>
          </cell>
          <cell r="N441">
            <v>40400</v>
          </cell>
          <cell r="O441" t="str">
            <v>합계</v>
          </cell>
        </row>
        <row r="442">
          <cell r="A442" t="str">
            <v>목련</v>
          </cell>
          <cell r="C442" t="str">
            <v>2m</v>
          </cell>
          <cell r="E442">
            <v>1</v>
          </cell>
          <cell r="F442" t="str">
            <v>주</v>
          </cell>
          <cell r="G442">
            <v>40400</v>
          </cell>
          <cell r="H442">
            <v>40400</v>
          </cell>
          <cell r="I442">
            <v>0</v>
          </cell>
          <cell r="J442">
            <v>0</v>
          </cell>
          <cell r="K442">
            <v>0</v>
          </cell>
          <cell r="L442">
            <v>0</v>
          </cell>
          <cell r="M442">
            <v>40400</v>
          </cell>
          <cell r="N442">
            <v>40400</v>
          </cell>
          <cell r="O442" t="str">
            <v>별도</v>
          </cell>
        </row>
        <row r="444">
          <cell r="A444">
            <v>76</v>
          </cell>
          <cell r="B444" t="str">
            <v>아그배나무</v>
          </cell>
          <cell r="D444" t="str">
            <v>2.5m</v>
          </cell>
          <cell r="F444" t="str">
            <v>주</v>
          </cell>
          <cell r="H444">
            <v>53000</v>
          </cell>
          <cell r="J444">
            <v>0</v>
          </cell>
          <cell r="L444">
            <v>0</v>
          </cell>
          <cell r="N444">
            <v>53000</v>
          </cell>
          <cell r="O444" t="str">
            <v>합계</v>
          </cell>
        </row>
        <row r="445">
          <cell r="A445" t="str">
            <v>아그배나무</v>
          </cell>
          <cell r="C445" t="str">
            <v>2.5m</v>
          </cell>
          <cell r="E445">
            <v>1</v>
          </cell>
          <cell r="F445" t="str">
            <v>주</v>
          </cell>
          <cell r="G445">
            <v>53000</v>
          </cell>
          <cell r="H445">
            <v>53000</v>
          </cell>
          <cell r="I445">
            <v>0</v>
          </cell>
          <cell r="J445">
            <v>0</v>
          </cell>
          <cell r="K445">
            <v>0</v>
          </cell>
          <cell r="L445">
            <v>0</v>
          </cell>
          <cell r="M445">
            <v>53000</v>
          </cell>
          <cell r="N445">
            <v>53000</v>
          </cell>
          <cell r="O445" t="str">
            <v>별도</v>
          </cell>
        </row>
        <row r="447">
          <cell r="A447">
            <v>77</v>
          </cell>
          <cell r="B447" t="str">
            <v>컨테이너형가설건축물</v>
          </cell>
          <cell r="D447" t="str">
            <v>6*3.0m(12개월, 사무실)</v>
          </cell>
          <cell r="F447" t="str">
            <v>개</v>
          </cell>
          <cell r="L447">
            <v>718080</v>
          </cell>
          <cell r="N447">
            <v>718080</v>
          </cell>
          <cell r="O447" t="str">
            <v>경비환산</v>
          </cell>
        </row>
        <row r="448">
          <cell r="A448" t="str">
            <v>콘테이너하우스(사무실용)</v>
          </cell>
          <cell r="C448" t="str">
            <v>6x3.0x2.6m(손율25%)</v>
          </cell>
          <cell r="E448">
            <v>0.25</v>
          </cell>
          <cell r="F448" t="str">
            <v>식</v>
          </cell>
          <cell r="G448">
            <v>1980000</v>
          </cell>
          <cell r="H448">
            <v>495000</v>
          </cell>
          <cell r="I448">
            <v>0</v>
          </cell>
          <cell r="J448">
            <v>0</v>
          </cell>
          <cell r="K448">
            <v>0</v>
          </cell>
          <cell r="L448">
            <v>0</v>
          </cell>
          <cell r="M448">
            <v>1980000</v>
          </cell>
          <cell r="N448">
            <v>495000</v>
          </cell>
        </row>
        <row r="449">
          <cell r="A449" t="str">
            <v>크레인(트럭)</v>
          </cell>
          <cell r="C449" t="str">
            <v>10ton</v>
          </cell>
          <cell r="E449">
            <v>2</v>
          </cell>
          <cell r="F449" t="str">
            <v>시간</v>
          </cell>
          <cell r="G449">
            <v>7759.25</v>
          </cell>
          <cell r="H449">
            <v>15518</v>
          </cell>
          <cell r="I449">
            <v>22648.54</v>
          </cell>
          <cell r="J449">
            <v>45297</v>
          </cell>
          <cell r="K449">
            <v>23436</v>
          </cell>
          <cell r="L449">
            <v>46872</v>
          </cell>
          <cell r="M449">
            <v>53843.79</v>
          </cell>
          <cell r="N449">
            <v>107687</v>
          </cell>
        </row>
        <row r="450">
          <cell r="A450" t="str">
            <v>비계공</v>
          </cell>
          <cell r="C450">
            <v>0</v>
          </cell>
          <cell r="E450">
            <v>0.57999999999999996</v>
          </cell>
          <cell r="F450" t="str">
            <v>인</v>
          </cell>
          <cell r="G450">
            <v>0</v>
          </cell>
          <cell r="H450">
            <v>0</v>
          </cell>
          <cell r="I450">
            <v>141535</v>
          </cell>
          <cell r="J450">
            <v>82090</v>
          </cell>
          <cell r="K450">
            <v>0</v>
          </cell>
          <cell r="L450">
            <v>0</v>
          </cell>
          <cell r="M450">
            <v>141535</v>
          </cell>
          <cell r="N450">
            <v>82090</v>
          </cell>
        </row>
        <row r="451">
          <cell r="A451" t="str">
            <v>특별인부</v>
          </cell>
          <cell r="C451">
            <v>0</v>
          </cell>
          <cell r="E451">
            <v>0.34</v>
          </cell>
          <cell r="F451" t="str">
            <v>인</v>
          </cell>
          <cell r="G451">
            <v>0</v>
          </cell>
          <cell r="H451">
            <v>0</v>
          </cell>
          <cell r="I451">
            <v>97951</v>
          </cell>
          <cell r="J451">
            <v>33303</v>
          </cell>
          <cell r="K451">
            <v>0</v>
          </cell>
          <cell r="L451">
            <v>0</v>
          </cell>
          <cell r="M451">
            <v>97951</v>
          </cell>
          <cell r="N451">
            <v>33303</v>
          </cell>
        </row>
        <row r="452">
          <cell r="A452" t="str">
            <v>소계</v>
          </cell>
          <cell r="C452">
            <v>0</v>
          </cell>
          <cell r="H452">
            <v>510518</v>
          </cell>
          <cell r="J452">
            <v>160690</v>
          </cell>
          <cell r="L452">
            <v>46872</v>
          </cell>
          <cell r="N452">
            <v>718080</v>
          </cell>
        </row>
        <row r="453">
          <cell r="A453" t="str">
            <v>경비환산</v>
          </cell>
          <cell r="L453">
            <v>718080</v>
          </cell>
          <cell r="N453">
            <v>718080</v>
          </cell>
        </row>
        <row r="455">
          <cell r="A455">
            <v>78</v>
          </cell>
          <cell r="B455" t="str">
            <v>공사안내간판</v>
          </cell>
          <cell r="D455" t="str">
            <v>0.9*1.8m(12개월미만)</v>
          </cell>
          <cell r="F455" t="str">
            <v>개</v>
          </cell>
          <cell r="L455">
            <v>127409</v>
          </cell>
          <cell r="N455">
            <v>127409</v>
          </cell>
          <cell r="O455" t="str">
            <v>합계</v>
          </cell>
        </row>
        <row r="456">
          <cell r="A456" t="str">
            <v>공사안내간판</v>
          </cell>
          <cell r="C456" t="str">
            <v>0.9*1.8(부분반사)</v>
          </cell>
          <cell r="E456">
            <v>1</v>
          </cell>
          <cell r="F456" t="str">
            <v>개</v>
          </cell>
          <cell r="G456">
            <v>0</v>
          </cell>
          <cell r="H456">
            <v>0</v>
          </cell>
          <cell r="I456">
            <v>0</v>
          </cell>
          <cell r="J456">
            <v>0</v>
          </cell>
          <cell r="K456">
            <v>127409</v>
          </cell>
          <cell r="L456">
            <v>127409</v>
          </cell>
          <cell r="M456">
            <v>127409</v>
          </cell>
          <cell r="N456">
            <v>127409</v>
          </cell>
        </row>
        <row r="458">
          <cell r="A458">
            <v>79</v>
          </cell>
          <cell r="B458" t="str">
            <v>알루미늄 문 제작</v>
          </cell>
          <cell r="F458" t="str">
            <v>m2</v>
          </cell>
          <cell r="H458">
            <v>110403</v>
          </cell>
          <cell r="J458">
            <v>42558</v>
          </cell>
          <cell r="L458">
            <v>122</v>
          </cell>
          <cell r="N458">
            <v>153083</v>
          </cell>
          <cell r="O458" t="str">
            <v>합계</v>
          </cell>
        </row>
        <row r="459">
          <cell r="A459" t="str">
            <v>알루미늄 샷시</v>
          </cell>
          <cell r="E459">
            <v>14.07</v>
          </cell>
          <cell r="F459" t="str">
            <v>kg</v>
          </cell>
          <cell r="G459">
            <v>7700</v>
          </cell>
          <cell r="H459">
            <v>108339</v>
          </cell>
          <cell r="I459">
            <v>0</v>
          </cell>
          <cell r="J459">
            <v>0</v>
          </cell>
          <cell r="K459">
            <v>0</v>
          </cell>
          <cell r="L459">
            <v>0</v>
          </cell>
          <cell r="M459">
            <v>7700</v>
          </cell>
          <cell r="N459">
            <v>108339</v>
          </cell>
        </row>
        <row r="460">
          <cell r="A460" t="str">
            <v>잡철물 제작</v>
          </cell>
          <cell r="C460" t="str">
            <v>간단</v>
          </cell>
          <cell r="E460">
            <v>1.4E-2</v>
          </cell>
          <cell r="F460" t="str">
            <v>ton</v>
          </cell>
          <cell r="G460">
            <v>147450</v>
          </cell>
          <cell r="H460">
            <v>2064</v>
          </cell>
          <cell r="I460">
            <v>3039870</v>
          </cell>
          <cell r="J460">
            <v>42558</v>
          </cell>
          <cell r="K460">
            <v>8776</v>
          </cell>
          <cell r="L460">
            <v>122</v>
          </cell>
          <cell r="M460">
            <v>3196096</v>
          </cell>
          <cell r="N460">
            <v>44744</v>
          </cell>
        </row>
        <row r="462">
          <cell r="A462">
            <v>80</v>
          </cell>
          <cell r="B462" t="str">
            <v>알루미늄 문 설치</v>
          </cell>
          <cell r="F462" t="str">
            <v>개소</v>
          </cell>
          <cell r="H462">
            <v>20038</v>
          </cell>
          <cell r="J462">
            <v>83250</v>
          </cell>
          <cell r="L462">
            <v>0</v>
          </cell>
          <cell r="N462">
            <v>103288</v>
          </cell>
          <cell r="O462" t="str">
            <v>합계</v>
          </cell>
        </row>
        <row r="463">
          <cell r="A463" t="str">
            <v>경첩</v>
          </cell>
          <cell r="E463">
            <v>2</v>
          </cell>
          <cell r="F463" t="str">
            <v>개</v>
          </cell>
          <cell r="G463">
            <v>4000</v>
          </cell>
          <cell r="H463">
            <v>8000</v>
          </cell>
          <cell r="J463">
            <v>0</v>
          </cell>
          <cell r="L463">
            <v>0</v>
          </cell>
          <cell r="M463">
            <v>4000</v>
          </cell>
          <cell r="N463">
            <v>8000</v>
          </cell>
        </row>
        <row r="464">
          <cell r="A464" t="str">
            <v>도어록달기</v>
          </cell>
          <cell r="E464">
            <v>1</v>
          </cell>
          <cell r="F464" t="str">
            <v>개</v>
          </cell>
          <cell r="G464">
            <v>12038</v>
          </cell>
          <cell r="H464">
            <v>12038</v>
          </cell>
          <cell r="I464">
            <v>1287</v>
          </cell>
          <cell r="J464">
            <v>1287</v>
          </cell>
          <cell r="K464">
            <v>0</v>
          </cell>
          <cell r="L464">
            <v>0</v>
          </cell>
          <cell r="M464">
            <v>13325</v>
          </cell>
          <cell r="N464">
            <v>13325</v>
          </cell>
          <cell r="O464" t="str">
            <v>제81호표</v>
          </cell>
        </row>
        <row r="465">
          <cell r="A465" t="str">
            <v>창호공</v>
          </cell>
          <cell r="E465">
            <v>0.7</v>
          </cell>
          <cell r="F465" t="str">
            <v>인</v>
          </cell>
          <cell r="H465">
            <v>0</v>
          </cell>
          <cell r="I465">
            <v>117090</v>
          </cell>
          <cell r="J465">
            <v>81963</v>
          </cell>
          <cell r="L465">
            <v>0</v>
          </cell>
          <cell r="M465">
            <v>117090</v>
          </cell>
          <cell r="N465">
            <v>81963</v>
          </cell>
        </row>
        <row r="467">
          <cell r="A467">
            <v>81</v>
          </cell>
          <cell r="B467" t="str">
            <v>도어록 달기</v>
          </cell>
          <cell r="F467" t="str">
            <v>개소</v>
          </cell>
          <cell r="H467">
            <v>12038</v>
          </cell>
          <cell r="J467">
            <v>1287</v>
          </cell>
          <cell r="L467">
            <v>0</v>
          </cell>
          <cell r="N467">
            <v>13325</v>
          </cell>
          <cell r="O467" t="str">
            <v>합계</v>
          </cell>
        </row>
        <row r="468">
          <cell r="A468" t="str">
            <v>도어록</v>
          </cell>
          <cell r="E468">
            <v>1</v>
          </cell>
          <cell r="F468" t="str">
            <v>개</v>
          </cell>
          <cell r="G468">
            <v>12000</v>
          </cell>
          <cell r="H468">
            <v>12000</v>
          </cell>
          <cell r="I468">
            <v>0</v>
          </cell>
          <cell r="J468">
            <v>0</v>
          </cell>
          <cell r="K468">
            <v>0</v>
          </cell>
          <cell r="L468">
            <v>0</v>
          </cell>
          <cell r="M468">
            <v>12000</v>
          </cell>
          <cell r="N468">
            <v>12000</v>
          </cell>
        </row>
        <row r="469">
          <cell r="A469" t="str">
            <v>창호공</v>
          </cell>
          <cell r="E469">
            <v>1.0999999999999999E-2</v>
          </cell>
          <cell r="F469" t="str">
            <v>인</v>
          </cell>
          <cell r="H469">
            <v>0</v>
          </cell>
          <cell r="I469">
            <v>117090</v>
          </cell>
          <cell r="J469">
            <v>1287</v>
          </cell>
          <cell r="K469">
            <v>0</v>
          </cell>
          <cell r="L469">
            <v>0</v>
          </cell>
          <cell r="M469">
            <v>117090</v>
          </cell>
          <cell r="N469">
            <v>1287</v>
          </cell>
        </row>
        <row r="470">
          <cell r="A470" t="str">
            <v>공구손료</v>
          </cell>
          <cell r="C470" t="str">
            <v>노무비의 3%</v>
          </cell>
          <cell r="E470">
            <v>0.03</v>
          </cell>
          <cell r="G470">
            <v>1287</v>
          </cell>
          <cell r="H470">
            <v>38</v>
          </cell>
          <cell r="J470">
            <v>0</v>
          </cell>
          <cell r="L470">
            <v>0</v>
          </cell>
          <cell r="M470">
            <v>1287</v>
          </cell>
          <cell r="N470">
            <v>38</v>
          </cell>
        </row>
        <row r="472">
          <cell r="A472">
            <v>82</v>
          </cell>
          <cell r="B472" t="str">
            <v>알루미늄 방범창 제작</v>
          </cell>
          <cell r="F472" t="str">
            <v>m2</v>
          </cell>
          <cell r="H472">
            <v>21964</v>
          </cell>
          <cell r="J472">
            <v>8511</v>
          </cell>
          <cell r="L472">
            <v>24</v>
          </cell>
          <cell r="N472">
            <v>30499</v>
          </cell>
          <cell r="O472" t="str">
            <v>합계</v>
          </cell>
        </row>
        <row r="473">
          <cell r="A473" t="str">
            <v>알루미늄파이프</v>
          </cell>
          <cell r="C473" t="str">
            <v>19mm</v>
          </cell>
          <cell r="E473">
            <v>1.4490000000000001</v>
          </cell>
          <cell r="F473" t="str">
            <v>kg</v>
          </cell>
          <cell r="G473">
            <v>7700</v>
          </cell>
          <cell r="H473">
            <v>11157</v>
          </cell>
          <cell r="I473">
            <v>0</v>
          </cell>
          <cell r="J473">
            <v>0</v>
          </cell>
          <cell r="K473">
            <v>0</v>
          </cell>
          <cell r="L473">
            <v>0</v>
          </cell>
          <cell r="M473">
            <v>7700</v>
          </cell>
          <cell r="N473">
            <v>11157</v>
          </cell>
        </row>
        <row r="474">
          <cell r="A474" t="str">
            <v>알루미늄파이프</v>
          </cell>
          <cell r="C474" t="str">
            <v>사각 25x25x1</v>
          </cell>
          <cell r="E474">
            <v>1.35</v>
          </cell>
          <cell r="F474" t="str">
            <v>kg</v>
          </cell>
          <cell r="G474">
            <v>7700</v>
          </cell>
          <cell r="H474">
            <v>10395</v>
          </cell>
          <cell r="I474">
            <v>0</v>
          </cell>
          <cell r="J474">
            <v>0</v>
          </cell>
          <cell r="K474">
            <v>0</v>
          </cell>
          <cell r="L474">
            <v>0</v>
          </cell>
          <cell r="M474">
            <v>7700</v>
          </cell>
          <cell r="N474">
            <v>10395</v>
          </cell>
        </row>
        <row r="475">
          <cell r="A475" t="str">
            <v>잡철물 제작</v>
          </cell>
          <cell r="C475" t="str">
            <v>간단</v>
          </cell>
          <cell r="E475">
            <v>2.8E-3</v>
          </cell>
          <cell r="F475" t="str">
            <v>ton</v>
          </cell>
          <cell r="G475">
            <v>147450</v>
          </cell>
          <cell r="H475">
            <v>412</v>
          </cell>
          <cell r="I475">
            <v>3039870</v>
          </cell>
          <cell r="J475">
            <v>8511</v>
          </cell>
          <cell r="K475">
            <v>8776</v>
          </cell>
          <cell r="L475">
            <v>24</v>
          </cell>
          <cell r="M475">
            <v>3196096</v>
          </cell>
          <cell r="N475">
            <v>8947</v>
          </cell>
        </row>
        <row r="477">
          <cell r="A477">
            <v>83</v>
          </cell>
          <cell r="B477" t="str">
            <v>알루미늄 그릴 방범창 제작</v>
          </cell>
          <cell r="F477" t="str">
            <v>m2</v>
          </cell>
          <cell r="H477">
            <v>25845</v>
          </cell>
          <cell r="J477">
            <v>10335</v>
          </cell>
          <cell r="L477">
            <v>29</v>
          </cell>
          <cell r="N477">
            <v>36209</v>
          </cell>
          <cell r="O477" t="str">
            <v>합계</v>
          </cell>
        </row>
        <row r="478">
          <cell r="A478" t="str">
            <v>알루미늄 샷시</v>
          </cell>
          <cell r="C478" t="str">
            <v>40*10*1T</v>
          </cell>
          <cell r="E478">
            <v>1.0369999999999999</v>
          </cell>
          <cell r="F478" t="str">
            <v>kg</v>
          </cell>
          <cell r="G478">
            <v>7700</v>
          </cell>
          <cell r="H478">
            <v>7984</v>
          </cell>
          <cell r="I478">
            <v>0</v>
          </cell>
          <cell r="J478">
            <v>0</v>
          </cell>
          <cell r="K478">
            <v>0</v>
          </cell>
          <cell r="L478">
            <v>0</v>
          </cell>
          <cell r="M478">
            <v>7700</v>
          </cell>
          <cell r="N478">
            <v>7984</v>
          </cell>
        </row>
        <row r="479">
          <cell r="A479" t="str">
            <v>알루미늄그릴</v>
          </cell>
          <cell r="E479">
            <v>2.8</v>
          </cell>
          <cell r="F479" t="str">
            <v>kg</v>
          </cell>
          <cell r="G479">
            <v>6200</v>
          </cell>
          <cell r="H479">
            <v>17360</v>
          </cell>
          <cell r="I479">
            <v>0</v>
          </cell>
          <cell r="J479">
            <v>0</v>
          </cell>
          <cell r="K479">
            <v>0</v>
          </cell>
          <cell r="L479">
            <v>0</v>
          </cell>
          <cell r="M479">
            <v>6200</v>
          </cell>
          <cell r="N479">
            <v>17360</v>
          </cell>
        </row>
        <row r="480">
          <cell r="A480" t="str">
            <v>잡철물 제작</v>
          </cell>
          <cell r="C480" t="str">
            <v>간단</v>
          </cell>
          <cell r="E480">
            <v>3.3999999999999998E-3</v>
          </cell>
          <cell r="F480" t="str">
            <v>ton</v>
          </cell>
          <cell r="G480">
            <v>147450</v>
          </cell>
          <cell r="H480">
            <v>501</v>
          </cell>
          <cell r="I480">
            <v>3039870</v>
          </cell>
          <cell r="J480">
            <v>10335</v>
          </cell>
          <cell r="K480">
            <v>8776</v>
          </cell>
          <cell r="L480">
            <v>29</v>
          </cell>
          <cell r="M480">
            <v>3196096</v>
          </cell>
          <cell r="N480">
            <v>10865</v>
          </cell>
        </row>
        <row r="482">
          <cell r="A482">
            <v>84</v>
          </cell>
          <cell r="B482" t="str">
            <v>폴리카보네이트 가림막 제작</v>
          </cell>
          <cell r="F482" t="str">
            <v>m2</v>
          </cell>
          <cell r="H482">
            <v>57574</v>
          </cell>
          <cell r="J482">
            <v>16714</v>
          </cell>
          <cell r="L482">
            <v>17</v>
          </cell>
          <cell r="N482">
            <v>74305</v>
          </cell>
          <cell r="O482" t="str">
            <v>합계</v>
          </cell>
        </row>
        <row r="483">
          <cell r="A483" t="str">
            <v>폴리카보네이트</v>
          </cell>
          <cell r="E483">
            <v>1</v>
          </cell>
          <cell r="F483" t="str">
            <v>m2</v>
          </cell>
          <cell r="G483">
            <v>41400</v>
          </cell>
          <cell r="H483">
            <v>41400</v>
          </cell>
          <cell r="I483">
            <v>0</v>
          </cell>
          <cell r="J483">
            <v>0</v>
          </cell>
          <cell r="K483">
            <v>0</v>
          </cell>
          <cell r="L483">
            <v>0</v>
          </cell>
          <cell r="M483">
            <v>41400</v>
          </cell>
          <cell r="N483">
            <v>41400</v>
          </cell>
        </row>
        <row r="484">
          <cell r="A484" t="str">
            <v>폴리카보네이트 끼우기</v>
          </cell>
          <cell r="E484">
            <v>1</v>
          </cell>
          <cell r="F484" t="str">
            <v>m2</v>
          </cell>
          <cell r="G484">
            <v>750</v>
          </cell>
          <cell r="H484">
            <v>750</v>
          </cell>
          <cell r="I484">
            <v>10635</v>
          </cell>
          <cell r="J484">
            <v>10635</v>
          </cell>
          <cell r="L484">
            <v>0</v>
          </cell>
          <cell r="M484">
            <v>11385</v>
          </cell>
          <cell r="N484">
            <v>11385</v>
          </cell>
          <cell r="O484">
            <v>85</v>
          </cell>
        </row>
        <row r="485">
          <cell r="A485" t="str">
            <v>알루미늄 샷시</v>
          </cell>
          <cell r="E485">
            <v>1.9650000000000001</v>
          </cell>
          <cell r="F485" t="str">
            <v>kg</v>
          </cell>
          <cell r="G485">
            <v>7700</v>
          </cell>
          <cell r="H485">
            <v>15130</v>
          </cell>
          <cell r="J485">
            <v>0</v>
          </cell>
          <cell r="L485">
            <v>0</v>
          </cell>
          <cell r="M485">
            <v>7700</v>
          </cell>
          <cell r="N485">
            <v>15130</v>
          </cell>
        </row>
        <row r="486">
          <cell r="A486" t="str">
            <v>잡철물 제작</v>
          </cell>
          <cell r="C486" t="str">
            <v>간단</v>
          </cell>
          <cell r="E486">
            <v>2E-3</v>
          </cell>
          <cell r="F486" t="str">
            <v>ton</v>
          </cell>
          <cell r="G486">
            <v>147450</v>
          </cell>
          <cell r="H486">
            <v>294</v>
          </cell>
          <cell r="I486">
            <v>3039870</v>
          </cell>
          <cell r="J486">
            <v>6079</v>
          </cell>
          <cell r="K486">
            <v>8776</v>
          </cell>
          <cell r="L486">
            <v>17</v>
          </cell>
          <cell r="M486">
            <v>3196096</v>
          </cell>
          <cell r="N486">
            <v>6390</v>
          </cell>
        </row>
        <row r="488">
          <cell r="A488">
            <v>85</v>
          </cell>
          <cell r="B488" t="str">
            <v>폴리카보네이트 끼우기</v>
          </cell>
          <cell r="F488" t="str">
            <v>m2</v>
          </cell>
          <cell r="H488">
            <v>750</v>
          </cell>
          <cell r="J488">
            <v>10635</v>
          </cell>
          <cell r="L488">
            <v>0</v>
          </cell>
          <cell r="N488">
            <v>11385</v>
          </cell>
          <cell r="O488" t="str">
            <v>합계</v>
          </cell>
        </row>
        <row r="489">
          <cell r="A489" t="str">
            <v>유리공</v>
          </cell>
          <cell r="E489">
            <v>0.1</v>
          </cell>
          <cell r="F489" t="str">
            <v>인</v>
          </cell>
          <cell r="H489">
            <v>0</v>
          </cell>
          <cell r="I489">
            <v>106359</v>
          </cell>
          <cell r="J489">
            <v>10635</v>
          </cell>
          <cell r="K489">
            <v>0</v>
          </cell>
          <cell r="L489">
            <v>0</v>
          </cell>
          <cell r="M489">
            <v>106359</v>
          </cell>
          <cell r="N489">
            <v>10635</v>
          </cell>
        </row>
        <row r="490">
          <cell r="A490" t="str">
            <v>코킹재</v>
          </cell>
          <cell r="E490">
            <v>50</v>
          </cell>
          <cell r="F490" t="str">
            <v>ml</v>
          </cell>
          <cell r="G490">
            <v>15</v>
          </cell>
          <cell r="H490">
            <v>750</v>
          </cell>
          <cell r="J490">
            <v>0</v>
          </cell>
          <cell r="K490">
            <v>0</v>
          </cell>
          <cell r="L490">
            <v>0</v>
          </cell>
          <cell r="M490">
            <v>15</v>
          </cell>
          <cell r="N490">
            <v>750</v>
          </cell>
        </row>
        <row r="492">
          <cell r="A492">
            <v>86</v>
          </cell>
          <cell r="B492" t="str">
            <v>알루미늄가림막 제작</v>
          </cell>
          <cell r="F492" t="str">
            <v>m2</v>
          </cell>
          <cell r="H492">
            <v>53684</v>
          </cell>
          <cell r="J492">
            <v>21279</v>
          </cell>
          <cell r="L492">
            <v>61</v>
          </cell>
          <cell r="N492">
            <v>75024</v>
          </cell>
          <cell r="O492" t="str">
            <v>합계</v>
          </cell>
        </row>
        <row r="493">
          <cell r="A493" t="str">
            <v>알루미늄 샷시</v>
          </cell>
          <cell r="E493">
            <v>6.8380000000000001</v>
          </cell>
          <cell r="F493" t="str">
            <v>kg</v>
          </cell>
          <cell r="G493">
            <v>7700</v>
          </cell>
          <cell r="H493">
            <v>52652</v>
          </cell>
          <cell r="J493">
            <v>0</v>
          </cell>
          <cell r="L493">
            <v>0</v>
          </cell>
          <cell r="M493">
            <v>7700</v>
          </cell>
          <cell r="N493">
            <v>52652</v>
          </cell>
        </row>
        <row r="494">
          <cell r="A494" t="str">
            <v>잡철물 제작</v>
          </cell>
          <cell r="C494" t="str">
            <v>간단</v>
          </cell>
          <cell r="E494">
            <v>7.0000000000000001E-3</v>
          </cell>
          <cell r="F494" t="str">
            <v>ton</v>
          </cell>
          <cell r="G494">
            <v>147450</v>
          </cell>
          <cell r="H494">
            <v>1032</v>
          </cell>
          <cell r="I494">
            <v>3039870</v>
          </cell>
          <cell r="J494">
            <v>21279</v>
          </cell>
          <cell r="K494">
            <v>8776</v>
          </cell>
          <cell r="L494">
            <v>61</v>
          </cell>
          <cell r="M494">
            <v>3196096</v>
          </cell>
          <cell r="N494">
            <v>22372</v>
          </cell>
          <cell r="O494">
            <v>91</v>
          </cell>
        </row>
        <row r="496">
          <cell r="A496">
            <v>87</v>
          </cell>
          <cell r="B496" t="str">
            <v>알루미늄 창호 설치</v>
          </cell>
          <cell r="F496" t="str">
            <v>개소</v>
          </cell>
          <cell r="H496">
            <v>0</v>
          </cell>
          <cell r="J496">
            <v>30443</v>
          </cell>
          <cell r="L496">
            <v>0</v>
          </cell>
          <cell r="N496">
            <v>30443</v>
          </cell>
          <cell r="O496" t="str">
            <v>합계</v>
          </cell>
        </row>
        <row r="497">
          <cell r="A497" t="str">
            <v>창호공</v>
          </cell>
          <cell r="E497">
            <v>0.26</v>
          </cell>
          <cell r="F497" t="str">
            <v>인</v>
          </cell>
          <cell r="H497">
            <v>0</v>
          </cell>
          <cell r="I497">
            <v>117090</v>
          </cell>
          <cell r="J497">
            <v>30443</v>
          </cell>
          <cell r="K497">
            <v>0</v>
          </cell>
          <cell r="L497">
            <v>0</v>
          </cell>
          <cell r="M497">
            <v>117090</v>
          </cell>
          <cell r="N497">
            <v>30443</v>
          </cell>
        </row>
        <row r="499">
          <cell r="A499">
            <v>88</v>
          </cell>
          <cell r="B499" t="str">
            <v>스테인레스 난간설치</v>
          </cell>
          <cell r="D499" t="str">
            <v>h=1m</v>
          </cell>
          <cell r="F499" t="str">
            <v>m</v>
          </cell>
          <cell r="H499">
            <v>159129</v>
          </cell>
          <cell r="J499">
            <v>7830</v>
          </cell>
          <cell r="L499">
            <v>0</v>
          </cell>
          <cell r="N499">
            <v>166959</v>
          </cell>
          <cell r="O499" t="str">
            <v>합계</v>
          </cell>
        </row>
        <row r="500">
          <cell r="A500" t="str">
            <v>스테인레스 난간</v>
          </cell>
          <cell r="E500">
            <v>1</v>
          </cell>
          <cell r="F500" t="str">
            <v>m</v>
          </cell>
          <cell r="G500">
            <v>155760</v>
          </cell>
          <cell r="H500">
            <v>155760</v>
          </cell>
          <cell r="I500">
            <v>0</v>
          </cell>
          <cell r="J500">
            <v>0</v>
          </cell>
          <cell r="K500">
            <v>0</v>
          </cell>
          <cell r="L500">
            <v>0</v>
          </cell>
          <cell r="M500">
            <v>155760</v>
          </cell>
          <cell r="N500">
            <v>155760</v>
          </cell>
        </row>
        <row r="501">
          <cell r="A501" t="str">
            <v>앵커</v>
          </cell>
          <cell r="E501">
            <v>3.3</v>
          </cell>
          <cell r="F501" t="str">
            <v>개</v>
          </cell>
          <cell r="G501">
            <v>950</v>
          </cell>
          <cell r="H501">
            <v>3135</v>
          </cell>
          <cell r="J501">
            <v>0</v>
          </cell>
          <cell r="L501">
            <v>0</v>
          </cell>
          <cell r="M501">
            <v>950</v>
          </cell>
          <cell r="N501">
            <v>3135</v>
          </cell>
        </row>
        <row r="502">
          <cell r="A502" t="str">
            <v>철공</v>
          </cell>
          <cell r="E502">
            <v>0.02</v>
          </cell>
          <cell r="F502" t="str">
            <v>인</v>
          </cell>
          <cell r="H502">
            <v>0</v>
          </cell>
          <cell r="I502">
            <v>122482</v>
          </cell>
          <cell r="J502">
            <v>2449</v>
          </cell>
          <cell r="L502">
            <v>0</v>
          </cell>
          <cell r="M502">
            <v>122482</v>
          </cell>
          <cell r="N502">
            <v>2449</v>
          </cell>
        </row>
        <row r="503">
          <cell r="A503" t="str">
            <v>보통인부</v>
          </cell>
          <cell r="E503">
            <v>0.03</v>
          </cell>
          <cell r="F503" t="str">
            <v>인</v>
          </cell>
          <cell r="H503">
            <v>0</v>
          </cell>
          <cell r="I503">
            <v>81443</v>
          </cell>
          <cell r="J503">
            <v>2443</v>
          </cell>
          <cell r="L503">
            <v>0</v>
          </cell>
          <cell r="M503">
            <v>81443</v>
          </cell>
          <cell r="N503">
            <v>2443</v>
          </cell>
        </row>
        <row r="504">
          <cell r="A504" t="str">
            <v>특별인부</v>
          </cell>
          <cell r="E504">
            <v>0.03</v>
          </cell>
          <cell r="F504" t="str">
            <v>인</v>
          </cell>
          <cell r="H504">
            <v>0</v>
          </cell>
          <cell r="I504">
            <v>97951</v>
          </cell>
          <cell r="J504">
            <v>2938</v>
          </cell>
          <cell r="L504">
            <v>0</v>
          </cell>
          <cell r="M504">
            <v>97951</v>
          </cell>
          <cell r="N504">
            <v>2938</v>
          </cell>
        </row>
        <row r="505">
          <cell r="A505" t="str">
            <v>공구손료</v>
          </cell>
          <cell r="C505" t="str">
            <v>노무비의 3%</v>
          </cell>
          <cell r="E505">
            <v>0.03</v>
          </cell>
          <cell r="G505">
            <v>7830</v>
          </cell>
          <cell r="H505">
            <v>234</v>
          </cell>
          <cell r="J505">
            <v>0</v>
          </cell>
          <cell r="L505">
            <v>0</v>
          </cell>
          <cell r="M505">
            <v>7830</v>
          </cell>
          <cell r="N505">
            <v>234</v>
          </cell>
        </row>
        <row r="507">
          <cell r="A507">
            <v>89</v>
          </cell>
          <cell r="B507" t="str">
            <v>철제구조물 설치</v>
          </cell>
          <cell r="D507" t="str">
            <v>간단</v>
          </cell>
          <cell r="F507" t="str">
            <v>ton</v>
          </cell>
          <cell r="H507">
            <v>1272551</v>
          </cell>
          <cell r="J507">
            <v>3821622</v>
          </cell>
          <cell r="L507">
            <v>10325</v>
          </cell>
          <cell r="N507">
            <v>5104498</v>
          </cell>
          <cell r="O507" t="str">
            <v>합계</v>
          </cell>
        </row>
        <row r="508">
          <cell r="A508" t="str">
            <v>강판</v>
          </cell>
          <cell r="E508">
            <v>1</v>
          </cell>
          <cell r="F508" t="str">
            <v>ton</v>
          </cell>
          <cell r="G508">
            <v>1074000</v>
          </cell>
          <cell r="H508">
            <v>1074000</v>
          </cell>
          <cell r="I508">
            <v>0</v>
          </cell>
          <cell r="J508">
            <v>0</v>
          </cell>
          <cell r="K508">
            <v>0</v>
          </cell>
          <cell r="L508">
            <v>0</v>
          </cell>
          <cell r="M508">
            <v>1074000</v>
          </cell>
          <cell r="N508">
            <v>1074000</v>
          </cell>
        </row>
        <row r="509">
          <cell r="A509" t="str">
            <v>잡철물 제작설치</v>
          </cell>
          <cell r="C509" t="str">
            <v>간단</v>
          </cell>
          <cell r="E509">
            <v>1</v>
          </cell>
          <cell r="F509" t="str">
            <v>ton</v>
          </cell>
          <cell r="G509">
            <v>198551</v>
          </cell>
          <cell r="H509">
            <v>198551</v>
          </cell>
          <cell r="I509">
            <v>3821622</v>
          </cell>
          <cell r="J509">
            <v>3821622</v>
          </cell>
          <cell r="K509">
            <v>10325</v>
          </cell>
          <cell r="L509">
            <v>10325</v>
          </cell>
          <cell r="M509">
            <v>4030498</v>
          </cell>
          <cell r="N509">
            <v>4030498</v>
          </cell>
        </row>
        <row r="511">
          <cell r="A511">
            <v>90</v>
          </cell>
          <cell r="B511" t="str">
            <v>알루미늄 구조물 설치</v>
          </cell>
          <cell r="D511" t="str">
            <v>간단</v>
          </cell>
          <cell r="F511" t="str">
            <v>ton</v>
          </cell>
          <cell r="H511">
            <v>7898551</v>
          </cell>
          <cell r="J511">
            <v>3821622</v>
          </cell>
          <cell r="L511">
            <v>10325</v>
          </cell>
          <cell r="N511">
            <v>11730498</v>
          </cell>
          <cell r="O511" t="str">
            <v>합계</v>
          </cell>
        </row>
        <row r="512">
          <cell r="A512" t="str">
            <v>알루미늄 샷시</v>
          </cell>
          <cell r="E512">
            <v>1000</v>
          </cell>
          <cell r="F512" t="str">
            <v>kg</v>
          </cell>
          <cell r="G512">
            <v>7700</v>
          </cell>
          <cell r="H512">
            <v>7700000</v>
          </cell>
          <cell r="I512">
            <v>0</v>
          </cell>
          <cell r="J512">
            <v>0</v>
          </cell>
          <cell r="K512">
            <v>0</v>
          </cell>
          <cell r="L512">
            <v>0</v>
          </cell>
          <cell r="M512">
            <v>7700</v>
          </cell>
          <cell r="N512">
            <v>7700000</v>
          </cell>
        </row>
        <row r="513">
          <cell r="A513" t="str">
            <v>잡철물 제작설치</v>
          </cell>
          <cell r="C513" t="str">
            <v>간단</v>
          </cell>
          <cell r="E513">
            <v>1</v>
          </cell>
          <cell r="F513" t="str">
            <v>ton</v>
          </cell>
          <cell r="G513">
            <v>198551</v>
          </cell>
          <cell r="H513">
            <v>198551</v>
          </cell>
          <cell r="I513">
            <v>3821622</v>
          </cell>
          <cell r="J513">
            <v>3821622</v>
          </cell>
          <cell r="K513">
            <v>10325</v>
          </cell>
          <cell r="L513">
            <v>10325</v>
          </cell>
          <cell r="M513">
            <v>4030498</v>
          </cell>
          <cell r="N513">
            <v>4030498</v>
          </cell>
        </row>
        <row r="515">
          <cell r="A515">
            <v>91</v>
          </cell>
          <cell r="B515" t="str">
            <v>잡철물제작</v>
          </cell>
          <cell r="D515" t="str">
            <v>간단</v>
          </cell>
          <cell r="F515" t="str">
            <v>ton</v>
          </cell>
          <cell r="H515">
            <v>147450</v>
          </cell>
          <cell r="J515">
            <v>3039870</v>
          </cell>
          <cell r="L515">
            <v>8776</v>
          </cell>
          <cell r="N515">
            <v>3196096</v>
          </cell>
          <cell r="O515" t="str">
            <v>합계</v>
          </cell>
        </row>
        <row r="516">
          <cell r="A516" t="str">
            <v>산소</v>
          </cell>
          <cell r="C516" t="str">
            <v>6000L/병</v>
          </cell>
          <cell r="E516">
            <v>5335</v>
          </cell>
          <cell r="F516" t="str">
            <v>ℓ</v>
          </cell>
          <cell r="G516">
            <v>1.83</v>
          </cell>
          <cell r="H516">
            <v>9763</v>
          </cell>
          <cell r="I516">
            <v>0</v>
          </cell>
          <cell r="J516">
            <v>0</v>
          </cell>
          <cell r="K516">
            <v>0</v>
          </cell>
          <cell r="L516">
            <v>0</v>
          </cell>
          <cell r="M516">
            <v>1.83</v>
          </cell>
          <cell r="N516">
            <v>9763</v>
          </cell>
        </row>
        <row r="517">
          <cell r="A517" t="str">
            <v>아세틸렌</v>
          </cell>
          <cell r="C517" t="str">
            <v>98%(용접용)1KG=853L</v>
          </cell>
          <cell r="E517">
            <v>2.4</v>
          </cell>
          <cell r="F517" t="str">
            <v>KG</v>
          </cell>
          <cell r="G517">
            <v>7000</v>
          </cell>
          <cell r="H517">
            <v>16800</v>
          </cell>
          <cell r="I517">
            <v>0</v>
          </cell>
          <cell r="J517">
            <v>0</v>
          </cell>
          <cell r="K517">
            <v>0</v>
          </cell>
          <cell r="L517">
            <v>0</v>
          </cell>
          <cell r="M517">
            <v>7000</v>
          </cell>
          <cell r="N517">
            <v>16800</v>
          </cell>
        </row>
        <row r="518">
          <cell r="A518" t="str">
            <v>용접봉(연강용)</v>
          </cell>
          <cell r="C518" t="str">
            <v>3.2MM,KSE4301</v>
          </cell>
          <cell r="E518">
            <v>15.71</v>
          </cell>
          <cell r="F518" t="str">
            <v>KG</v>
          </cell>
          <cell r="G518">
            <v>1890</v>
          </cell>
          <cell r="H518">
            <v>29691</v>
          </cell>
          <cell r="I518">
            <v>0</v>
          </cell>
          <cell r="J518">
            <v>0</v>
          </cell>
          <cell r="K518">
            <v>0</v>
          </cell>
          <cell r="L518">
            <v>0</v>
          </cell>
          <cell r="M518">
            <v>1890</v>
          </cell>
          <cell r="N518">
            <v>29691</v>
          </cell>
        </row>
        <row r="519">
          <cell r="A519" t="str">
            <v>용접기</v>
          </cell>
          <cell r="C519" t="str">
            <v>200AMP</v>
          </cell>
          <cell r="E519">
            <v>17.71</v>
          </cell>
          <cell r="F519" t="str">
            <v>HR</v>
          </cell>
          <cell r="G519">
            <v>0</v>
          </cell>
          <cell r="H519">
            <v>0</v>
          </cell>
          <cell r="I519">
            <v>0</v>
          </cell>
          <cell r="J519">
            <v>0</v>
          </cell>
          <cell r="K519">
            <v>72.260000000000005</v>
          </cell>
          <cell r="L519">
            <v>1279</v>
          </cell>
          <cell r="M519">
            <v>72.260000000000005</v>
          </cell>
          <cell r="N519">
            <v>1279</v>
          </cell>
        </row>
        <row r="520">
          <cell r="A520" t="str">
            <v>전기료</v>
          </cell>
          <cell r="E520">
            <v>107.1</v>
          </cell>
          <cell r="F520" t="str">
            <v>KWH</v>
          </cell>
          <cell r="G520">
            <v>0</v>
          </cell>
          <cell r="H520">
            <v>0</v>
          </cell>
          <cell r="I520">
            <v>0</v>
          </cell>
          <cell r="J520">
            <v>0</v>
          </cell>
          <cell r="K520">
            <v>70</v>
          </cell>
          <cell r="L520">
            <v>7497</v>
          </cell>
          <cell r="M520">
            <v>70</v>
          </cell>
          <cell r="N520">
            <v>7497</v>
          </cell>
        </row>
        <row r="521">
          <cell r="A521" t="str">
            <v>철공</v>
          </cell>
          <cell r="E521">
            <v>21.8</v>
          </cell>
          <cell r="F521" t="str">
            <v>인</v>
          </cell>
          <cell r="G521">
            <v>0</v>
          </cell>
          <cell r="H521">
            <v>0</v>
          </cell>
          <cell r="I521">
            <v>122482</v>
          </cell>
          <cell r="J521">
            <v>2670107</v>
          </cell>
          <cell r="K521">
            <v>0</v>
          </cell>
          <cell r="L521">
            <v>0</v>
          </cell>
          <cell r="M521">
            <v>122482</v>
          </cell>
          <cell r="N521">
            <v>2670107</v>
          </cell>
        </row>
        <row r="522">
          <cell r="A522" t="str">
            <v>보통인부</v>
          </cell>
          <cell r="E522">
            <v>0.56000000000000005</v>
          </cell>
          <cell r="F522" t="str">
            <v>인</v>
          </cell>
          <cell r="G522">
            <v>0</v>
          </cell>
          <cell r="H522">
            <v>0</v>
          </cell>
          <cell r="I522">
            <v>81443</v>
          </cell>
          <cell r="J522">
            <v>45608</v>
          </cell>
          <cell r="K522">
            <v>0</v>
          </cell>
          <cell r="L522">
            <v>0</v>
          </cell>
          <cell r="M522">
            <v>81443</v>
          </cell>
          <cell r="N522">
            <v>45608</v>
          </cell>
        </row>
        <row r="523">
          <cell r="A523" t="str">
            <v>용접공</v>
          </cell>
          <cell r="E523">
            <v>2.21</v>
          </cell>
          <cell r="F523" t="str">
            <v>인</v>
          </cell>
          <cell r="G523">
            <v>0</v>
          </cell>
          <cell r="H523">
            <v>0</v>
          </cell>
          <cell r="I523">
            <v>118754</v>
          </cell>
          <cell r="J523">
            <v>262446</v>
          </cell>
          <cell r="K523">
            <v>0</v>
          </cell>
          <cell r="L523">
            <v>0</v>
          </cell>
          <cell r="M523">
            <v>118754</v>
          </cell>
          <cell r="N523">
            <v>262446</v>
          </cell>
        </row>
        <row r="524">
          <cell r="A524" t="str">
            <v>특별인부</v>
          </cell>
          <cell r="E524">
            <v>0.63</v>
          </cell>
          <cell r="F524" t="str">
            <v>인</v>
          </cell>
          <cell r="G524">
            <v>0</v>
          </cell>
          <cell r="H524">
            <v>0</v>
          </cell>
          <cell r="I524">
            <v>97951</v>
          </cell>
          <cell r="J524">
            <v>61709</v>
          </cell>
          <cell r="K524">
            <v>0</v>
          </cell>
          <cell r="L524">
            <v>0</v>
          </cell>
          <cell r="M524">
            <v>97951</v>
          </cell>
          <cell r="N524">
            <v>61709</v>
          </cell>
        </row>
        <row r="525">
          <cell r="A525" t="str">
            <v>기구손료(인건비%)</v>
          </cell>
          <cell r="C525" t="str">
            <v>인건비의3%</v>
          </cell>
          <cell r="E525">
            <v>0.03</v>
          </cell>
          <cell r="F525" t="str">
            <v>식</v>
          </cell>
          <cell r="G525">
            <v>3039870</v>
          </cell>
          <cell r="H525">
            <v>91196</v>
          </cell>
          <cell r="I525">
            <v>0</v>
          </cell>
          <cell r="J525">
            <v>0</v>
          </cell>
          <cell r="L525">
            <v>0</v>
          </cell>
          <cell r="M525">
            <v>3039870</v>
          </cell>
          <cell r="N525">
            <v>91196</v>
          </cell>
        </row>
        <row r="527">
          <cell r="A527">
            <v>92</v>
          </cell>
          <cell r="B527" t="str">
            <v>잡철물제작설치</v>
          </cell>
          <cell r="D527" t="str">
            <v>간단</v>
          </cell>
          <cell r="F527" t="str">
            <v>ton</v>
          </cell>
          <cell r="H527">
            <v>198551</v>
          </cell>
          <cell r="J527">
            <v>3821622</v>
          </cell>
          <cell r="L527">
            <v>10325</v>
          </cell>
          <cell r="N527">
            <v>4030498</v>
          </cell>
          <cell r="O527" t="str">
            <v>합계</v>
          </cell>
        </row>
        <row r="528">
          <cell r="A528" t="str">
            <v>산소</v>
          </cell>
          <cell r="C528" t="str">
            <v>6000L/병</v>
          </cell>
          <cell r="E528">
            <v>6300</v>
          </cell>
          <cell r="F528" t="str">
            <v>ℓ</v>
          </cell>
          <cell r="G528">
            <v>1.833</v>
          </cell>
          <cell r="H528">
            <v>11547</v>
          </cell>
          <cell r="I528">
            <v>0</v>
          </cell>
          <cell r="J528">
            <v>0</v>
          </cell>
          <cell r="K528">
            <v>0</v>
          </cell>
          <cell r="L528">
            <v>0</v>
          </cell>
          <cell r="M528">
            <v>1.833</v>
          </cell>
          <cell r="N528">
            <v>11547</v>
          </cell>
        </row>
        <row r="529">
          <cell r="A529" t="str">
            <v>아세틸렌</v>
          </cell>
          <cell r="C529" t="str">
            <v>98%(용접용)1KG=853L</v>
          </cell>
          <cell r="E529">
            <v>2.8</v>
          </cell>
          <cell r="F529" t="str">
            <v>KG</v>
          </cell>
          <cell r="G529">
            <v>9500</v>
          </cell>
          <cell r="H529">
            <v>26600</v>
          </cell>
          <cell r="I529">
            <v>0</v>
          </cell>
          <cell r="J529">
            <v>0</v>
          </cell>
          <cell r="K529">
            <v>0</v>
          </cell>
          <cell r="L529">
            <v>0</v>
          </cell>
          <cell r="M529">
            <v>9500</v>
          </cell>
          <cell r="N529">
            <v>26600</v>
          </cell>
        </row>
        <row r="530">
          <cell r="A530" t="str">
            <v>용접봉(연강용)</v>
          </cell>
          <cell r="C530" t="str">
            <v>3.2MM,KSE4301</v>
          </cell>
          <cell r="E530">
            <v>18.48</v>
          </cell>
          <cell r="F530" t="str">
            <v>KG</v>
          </cell>
          <cell r="G530">
            <v>2476</v>
          </cell>
          <cell r="H530">
            <v>45756</v>
          </cell>
          <cell r="I530">
            <v>0</v>
          </cell>
          <cell r="J530">
            <v>0</v>
          </cell>
          <cell r="K530">
            <v>0</v>
          </cell>
          <cell r="L530">
            <v>0</v>
          </cell>
          <cell r="M530">
            <v>2476</v>
          </cell>
          <cell r="N530">
            <v>45756</v>
          </cell>
        </row>
        <row r="531">
          <cell r="A531" t="str">
            <v>용접기</v>
          </cell>
          <cell r="C531" t="str">
            <v>200AMP</v>
          </cell>
          <cell r="E531">
            <v>20.83</v>
          </cell>
          <cell r="F531" t="str">
            <v>HR</v>
          </cell>
          <cell r="G531">
            <v>0</v>
          </cell>
          <cell r="H531">
            <v>0</v>
          </cell>
          <cell r="I531">
            <v>0</v>
          </cell>
          <cell r="J531">
            <v>0</v>
          </cell>
          <cell r="K531">
            <v>72.260000000000005</v>
          </cell>
          <cell r="L531">
            <v>1505</v>
          </cell>
          <cell r="M531">
            <v>72.260000000000005</v>
          </cell>
          <cell r="N531">
            <v>1505</v>
          </cell>
        </row>
        <row r="532">
          <cell r="A532" t="str">
            <v>전기료</v>
          </cell>
          <cell r="E532">
            <v>126</v>
          </cell>
          <cell r="F532" t="str">
            <v>KWH</v>
          </cell>
          <cell r="G532">
            <v>0</v>
          </cell>
          <cell r="H532">
            <v>0</v>
          </cell>
          <cell r="I532">
            <v>0</v>
          </cell>
          <cell r="J532">
            <v>0</v>
          </cell>
          <cell r="K532">
            <v>70</v>
          </cell>
          <cell r="L532">
            <v>8820</v>
          </cell>
          <cell r="M532">
            <v>70</v>
          </cell>
          <cell r="N532">
            <v>8820</v>
          </cell>
        </row>
        <row r="533">
          <cell r="A533" t="str">
            <v>철공</v>
          </cell>
          <cell r="E533">
            <v>27.65</v>
          </cell>
          <cell r="F533" t="str">
            <v>인</v>
          </cell>
          <cell r="G533">
            <v>0</v>
          </cell>
          <cell r="H533">
            <v>0</v>
          </cell>
          <cell r="I533">
            <v>122482</v>
          </cell>
          <cell r="J533">
            <v>3386627</v>
          </cell>
          <cell r="K533">
            <v>0</v>
          </cell>
          <cell r="L533">
            <v>0</v>
          </cell>
          <cell r="M533">
            <v>122482</v>
          </cell>
          <cell r="N533">
            <v>3386627</v>
          </cell>
        </row>
        <row r="534">
          <cell r="A534" t="str">
            <v>보통인부</v>
          </cell>
          <cell r="E534">
            <v>0.66</v>
          </cell>
          <cell r="F534" t="str">
            <v>인</v>
          </cell>
          <cell r="G534">
            <v>0</v>
          </cell>
          <cell r="H534">
            <v>0</v>
          </cell>
          <cell r="I534">
            <v>81443</v>
          </cell>
          <cell r="J534">
            <v>53752</v>
          </cell>
          <cell r="K534">
            <v>0</v>
          </cell>
          <cell r="L534">
            <v>0</v>
          </cell>
          <cell r="M534">
            <v>81443</v>
          </cell>
          <cell r="N534">
            <v>53752</v>
          </cell>
        </row>
        <row r="535">
          <cell r="A535" t="str">
            <v>용접공</v>
          </cell>
          <cell r="E535">
            <v>2.6</v>
          </cell>
          <cell r="F535" t="str">
            <v>인</v>
          </cell>
          <cell r="G535">
            <v>0</v>
          </cell>
          <cell r="H535">
            <v>0</v>
          </cell>
          <cell r="I535">
            <v>118754</v>
          </cell>
          <cell r="J535">
            <v>308760</v>
          </cell>
          <cell r="K535">
            <v>0</v>
          </cell>
          <cell r="L535">
            <v>0</v>
          </cell>
          <cell r="M535">
            <v>118754</v>
          </cell>
          <cell r="N535">
            <v>308760</v>
          </cell>
        </row>
        <row r="536">
          <cell r="A536" t="str">
            <v>특별인부</v>
          </cell>
          <cell r="E536">
            <v>0.74</v>
          </cell>
          <cell r="F536" t="str">
            <v>인</v>
          </cell>
          <cell r="G536">
            <v>0</v>
          </cell>
          <cell r="H536">
            <v>0</v>
          </cell>
          <cell r="I536">
            <v>97951</v>
          </cell>
          <cell r="J536">
            <v>72483</v>
          </cell>
          <cell r="K536">
            <v>0</v>
          </cell>
          <cell r="L536">
            <v>0</v>
          </cell>
          <cell r="M536">
            <v>97951</v>
          </cell>
          <cell r="N536">
            <v>72483</v>
          </cell>
        </row>
        <row r="537">
          <cell r="A537" t="str">
            <v>기구손료(인건비%)</v>
          </cell>
          <cell r="C537" t="str">
            <v>인건비의3%</v>
          </cell>
          <cell r="E537">
            <v>0.03</v>
          </cell>
          <cell r="F537" t="str">
            <v>식</v>
          </cell>
          <cell r="G537">
            <v>3821622</v>
          </cell>
          <cell r="H537">
            <v>114648</v>
          </cell>
          <cell r="I537">
            <v>0</v>
          </cell>
          <cell r="J537">
            <v>0</v>
          </cell>
          <cell r="L537">
            <v>0</v>
          </cell>
          <cell r="M537">
            <v>3821622</v>
          </cell>
          <cell r="N537">
            <v>114648</v>
          </cell>
        </row>
        <row r="539">
          <cell r="A539">
            <v>93</v>
          </cell>
          <cell r="B539" t="str">
            <v>잡철물제작설치</v>
          </cell>
          <cell r="D539" t="str">
            <v>보통</v>
          </cell>
          <cell r="F539" t="str">
            <v>ton</v>
          </cell>
          <cell r="H539">
            <v>238261</v>
          </cell>
          <cell r="J539">
            <v>4585946</v>
          </cell>
          <cell r="L539">
            <v>12390</v>
          </cell>
          <cell r="N539">
            <v>4836597</v>
          </cell>
          <cell r="O539" t="str">
            <v>합계</v>
          </cell>
        </row>
        <row r="540">
          <cell r="A540" t="str">
            <v>잡철물 제작설치</v>
          </cell>
          <cell r="C540" t="str">
            <v>간단구조의 120%</v>
          </cell>
          <cell r="E540">
            <v>1.2</v>
          </cell>
          <cell r="F540" t="str">
            <v>식</v>
          </cell>
          <cell r="G540">
            <v>198551</v>
          </cell>
          <cell r="H540">
            <v>238261</v>
          </cell>
          <cell r="I540">
            <v>3821622</v>
          </cell>
          <cell r="J540">
            <v>4585946</v>
          </cell>
          <cell r="K540">
            <v>10325</v>
          </cell>
          <cell r="L540">
            <v>12390</v>
          </cell>
          <cell r="M540">
            <v>4030498</v>
          </cell>
          <cell r="N540">
            <v>4836597</v>
          </cell>
        </row>
        <row r="542">
          <cell r="A542">
            <v>94</v>
          </cell>
          <cell r="B542" t="str">
            <v>조합페인트칠</v>
          </cell>
          <cell r="D542" t="str">
            <v>철재면2회</v>
          </cell>
          <cell r="F542" t="str">
            <v>m2</v>
          </cell>
          <cell r="H542">
            <v>1065</v>
          </cell>
          <cell r="J542">
            <v>5047</v>
          </cell>
          <cell r="L542">
            <v>100</v>
          </cell>
          <cell r="N542">
            <v>6212</v>
          </cell>
          <cell r="O542" t="str">
            <v>합계</v>
          </cell>
        </row>
        <row r="543">
          <cell r="A543" t="str">
            <v>조합페인트</v>
          </cell>
          <cell r="B543" t="str">
            <v xml:space="preserve">   조합페인트</v>
          </cell>
          <cell r="C543" t="str">
            <v>KSM6020</v>
          </cell>
          <cell r="D543" t="str">
            <v>KSM6020</v>
          </cell>
          <cell r="E543">
            <v>0.16600000000000001</v>
          </cell>
          <cell r="F543" t="str">
            <v>ℓ</v>
          </cell>
          <cell r="G543">
            <v>4144.4399999999996</v>
          </cell>
          <cell r="H543">
            <v>687</v>
          </cell>
          <cell r="I543">
            <v>0</v>
          </cell>
          <cell r="K543">
            <v>0</v>
          </cell>
          <cell r="M543">
            <v>4144.4399999999996</v>
          </cell>
          <cell r="N543">
            <v>687</v>
          </cell>
        </row>
        <row r="544">
          <cell r="A544" t="str">
            <v>신나</v>
          </cell>
          <cell r="B544" t="str">
            <v xml:space="preserve">   신나</v>
          </cell>
          <cell r="C544" t="str">
            <v>KSM6060 2종</v>
          </cell>
          <cell r="D544" t="str">
            <v>KSM6060 2종</v>
          </cell>
          <cell r="E544">
            <v>8.0000000000000002E-3</v>
          </cell>
          <cell r="F544" t="str">
            <v>ℓ</v>
          </cell>
          <cell r="G544">
            <v>1777.778</v>
          </cell>
          <cell r="H544">
            <v>14</v>
          </cell>
          <cell r="I544">
            <v>0</v>
          </cell>
          <cell r="K544">
            <v>0</v>
          </cell>
          <cell r="M544">
            <v>1777.778</v>
          </cell>
          <cell r="N544">
            <v>14</v>
          </cell>
        </row>
        <row r="545">
          <cell r="A545" t="str">
            <v>퍼티</v>
          </cell>
          <cell r="B545" t="str">
            <v xml:space="preserve">   퍼티</v>
          </cell>
          <cell r="C545">
            <v>0</v>
          </cell>
          <cell r="D545">
            <v>0</v>
          </cell>
          <cell r="E545">
            <v>0.08</v>
          </cell>
          <cell r="F545" t="str">
            <v>㎏</v>
          </cell>
          <cell r="G545">
            <v>3833.33</v>
          </cell>
          <cell r="H545">
            <v>306</v>
          </cell>
          <cell r="I545">
            <v>0</v>
          </cell>
          <cell r="K545">
            <v>0</v>
          </cell>
          <cell r="M545">
            <v>3833.33</v>
          </cell>
          <cell r="N545">
            <v>306</v>
          </cell>
        </row>
        <row r="546">
          <cell r="A546" t="str">
            <v>연마지</v>
          </cell>
          <cell r="B546" t="str">
            <v xml:space="preserve">   연마지</v>
          </cell>
          <cell r="C546" t="str">
            <v>230x280㎜</v>
          </cell>
          <cell r="D546" t="str">
            <v>230x280㎜</v>
          </cell>
          <cell r="E546">
            <v>0.1</v>
          </cell>
          <cell r="F546" t="str">
            <v>매</v>
          </cell>
          <cell r="G546">
            <v>230</v>
          </cell>
          <cell r="H546">
            <v>23</v>
          </cell>
          <cell r="I546">
            <v>0</v>
          </cell>
          <cell r="K546">
            <v>0</v>
          </cell>
          <cell r="M546">
            <v>230</v>
          </cell>
          <cell r="N546">
            <v>23</v>
          </cell>
        </row>
        <row r="547">
          <cell r="A547" t="str">
            <v>도 장 공</v>
          </cell>
          <cell r="B547" t="str">
            <v xml:space="preserve">   도 장 공</v>
          </cell>
          <cell r="C547">
            <v>0</v>
          </cell>
          <cell r="D547">
            <v>0</v>
          </cell>
          <cell r="E547">
            <v>4.5999999999999999E-2</v>
          </cell>
          <cell r="F547" t="str">
            <v>인</v>
          </cell>
          <cell r="G547">
            <v>0</v>
          </cell>
          <cell r="H547">
            <v>0</v>
          </cell>
          <cell r="I547">
            <v>109720</v>
          </cell>
          <cell r="J547">
            <v>5047</v>
          </cell>
          <cell r="K547">
            <v>0</v>
          </cell>
          <cell r="M547">
            <v>109720</v>
          </cell>
          <cell r="N547">
            <v>5047</v>
          </cell>
        </row>
        <row r="548">
          <cell r="A548" t="str">
            <v>기구손료</v>
          </cell>
          <cell r="B548" t="str">
            <v xml:space="preserve">   기구손료</v>
          </cell>
          <cell r="C548" t="str">
            <v>인건비의%</v>
          </cell>
          <cell r="D548" t="str">
            <v>인건비의%</v>
          </cell>
          <cell r="E548">
            <v>0.02</v>
          </cell>
          <cell r="F548" t="str">
            <v>식</v>
          </cell>
          <cell r="H548">
            <v>0</v>
          </cell>
          <cell r="J548">
            <v>0</v>
          </cell>
          <cell r="K548">
            <v>5047</v>
          </cell>
          <cell r="L548">
            <v>100</v>
          </cell>
          <cell r="M548">
            <v>5047</v>
          </cell>
          <cell r="N548">
            <v>100</v>
          </cell>
        </row>
        <row r="549">
          <cell r="A549" t="str">
            <v>잡재료비</v>
          </cell>
          <cell r="B549" t="str">
            <v xml:space="preserve">   잡재료비</v>
          </cell>
          <cell r="C549" t="str">
            <v>자재비의%</v>
          </cell>
          <cell r="D549" t="str">
            <v>자재비의%</v>
          </cell>
          <cell r="E549">
            <v>0.05</v>
          </cell>
          <cell r="F549" t="str">
            <v>식</v>
          </cell>
          <cell r="G549">
            <v>701</v>
          </cell>
          <cell r="H549">
            <v>35</v>
          </cell>
          <cell r="J549">
            <v>0</v>
          </cell>
          <cell r="L549">
            <v>0</v>
          </cell>
          <cell r="M549">
            <v>701</v>
          </cell>
          <cell r="N549">
            <v>35</v>
          </cell>
        </row>
        <row r="551">
          <cell r="A551">
            <v>95</v>
          </cell>
          <cell r="B551" t="str">
            <v>우편함설치</v>
          </cell>
          <cell r="D551" t="str">
            <v>200*500*300,지주1100</v>
          </cell>
          <cell r="F551" t="str">
            <v>개소</v>
          </cell>
          <cell r="H551">
            <v>152118</v>
          </cell>
          <cell r="J551">
            <v>28121</v>
          </cell>
          <cell r="L551">
            <v>270</v>
          </cell>
          <cell r="N551">
            <v>180509</v>
          </cell>
          <cell r="O551" t="str">
            <v>합계</v>
          </cell>
        </row>
        <row r="552">
          <cell r="A552" t="str">
            <v>우편함(꽃받침2개)</v>
          </cell>
          <cell r="C552" t="str">
            <v>200*500*300,지주1100</v>
          </cell>
          <cell r="E552">
            <v>1</v>
          </cell>
          <cell r="F552" t="str">
            <v>개</v>
          </cell>
          <cell r="G552">
            <v>150000</v>
          </cell>
          <cell r="H552">
            <v>150000</v>
          </cell>
          <cell r="J552">
            <v>0</v>
          </cell>
          <cell r="L552">
            <v>0</v>
          </cell>
          <cell r="M552">
            <v>150000</v>
          </cell>
          <cell r="N552">
            <v>150000</v>
          </cell>
        </row>
        <row r="553">
          <cell r="A553" t="str">
            <v>인력비빔타설(fck=180kgf/cm2)</v>
          </cell>
          <cell r="E553">
            <v>4.4999999999999998E-2</v>
          </cell>
          <cell r="F553" t="str">
            <v>㎥</v>
          </cell>
          <cell r="G553">
            <v>47067</v>
          </cell>
          <cell r="H553">
            <v>2118</v>
          </cell>
          <cell r="I553">
            <v>262967</v>
          </cell>
          <cell r="J553">
            <v>11833.5</v>
          </cell>
          <cell r="K553">
            <v>6003</v>
          </cell>
          <cell r="L553">
            <v>270</v>
          </cell>
          <cell r="M553">
            <v>316037</v>
          </cell>
          <cell r="N553">
            <v>14221.5</v>
          </cell>
        </row>
        <row r="554">
          <cell r="A554" t="str">
            <v>보통인부</v>
          </cell>
          <cell r="E554">
            <v>0.2</v>
          </cell>
          <cell r="F554" t="str">
            <v>인</v>
          </cell>
          <cell r="G554">
            <v>0</v>
          </cell>
          <cell r="H554">
            <v>0</v>
          </cell>
          <cell r="I554">
            <v>81443</v>
          </cell>
          <cell r="J554">
            <v>16288</v>
          </cell>
          <cell r="L554">
            <v>0</v>
          </cell>
          <cell r="M554">
            <v>81443</v>
          </cell>
          <cell r="N554">
            <v>16288</v>
          </cell>
        </row>
        <row r="556">
          <cell r="A556">
            <v>96</v>
          </cell>
          <cell r="B556" t="str">
            <v>카 스토퍼 설치</v>
          </cell>
          <cell r="D556" t="str">
            <v>150*120*750,네오프렌고무</v>
          </cell>
          <cell r="F556" t="str">
            <v>개소</v>
          </cell>
          <cell r="H556">
            <v>40850</v>
          </cell>
          <cell r="J556">
            <v>2443</v>
          </cell>
          <cell r="L556">
            <v>0</v>
          </cell>
          <cell r="N556">
            <v>43293</v>
          </cell>
          <cell r="O556" t="str">
            <v>합계</v>
          </cell>
        </row>
        <row r="557">
          <cell r="A557" t="str">
            <v>카스토퍼</v>
          </cell>
          <cell r="C557" t="str">
            <v>150*120*750,네오프렌고무</v>
          </cell>
          <cell r="E557">
            <v>1</v>
          </cell>
          <cell r="F557" t="str">
            <v>개</v>
          </cell>
          <cell r="G557">
            <v>38000</v>
          </cell>
          <cell r="H557">
            <v>38000</v>
          </cell>
          <cell r="I557">
            <v>0</v>
          </cell>
          <cell r="J557">
            <v>0</v>
          </cell>
          <cell r="K557">
            <v>0</v>
          </cell>
          <cell r="L557">
            <v>0</v>
          </cell>
          <cell r="M557">
            <v>38000</v>
          </cell>
          <cell r="N557">
            <v>38000</v>
          </cell>
        </row>
        <row r="558">
          <cell r="A558" t="str">
            <v>앙카</v>
          </cell>
          <cell r="E558">
            <v>3</v>
          </cell>
          <cell r="F558" t="str">
            <v>개</v>
          </cell>
          <cell r="G558">
            <v>950</v>
          </cell>
          <cell r="H558">
            <v>2850</v>
          </cell>
          <cell r="I558">
            <v>0</v>
          </cell>
          <cell r="J558">
            <v>0</v>
          </cell>
          <cell r="K558">
            <v>0</v>
          </cell>
          <cell r="L558">
            <v>0</v>
          </cell>
          <cell r="M558">
            <v>950</v>
          </cell>
          <cell r="N558">
            <v>2850</v>
          </cell>
        </row>
        <row r="559">
          <cell r="A559" t="str">
            <v>보통인부</v>
          </cell>
          <cell r="E559">
            <v>0.03</v>
          </cell>
          <cell r="F559" t="str">
            <v>인</v>
          </cell>
          <cell r="G559">
            <v>0</v>
          </cell>
          <cell r="H559">
            <v>0</v>
          </cell>
          <cell r="I559">
            <v>81443</v>
          </cell>
          <cell r="J559">
            <v>2443</v>
          </cell>
          <cell r="L559">
            <v>0</v>
          </cell>
          <cell r="M559">
            <v>81443</v>
          </cell>
          <cell r="N559">
            <v>2443</v>
          </cell>
        </row>
        <row r="560">
          <cell r="A560" t="str">
            <v>특별인부</v>
          </cell>
          <cell r="E560">
            <v>0.03</v>
          </cell>
          <cell r="F560" t="str">
            <v>인</v>
          </cell>
          <cell r="G560">
            <v>0</v>
          </cell>
          <cell r="H560">
            <v>0</v>
          </cell>
          <cell r="I560">
            <v>97951</v>
          </cell>
          <cell r="J560">
            <v>2938</v>
          </cell>
          <cell r="L560">
            <v>0</v>
          </cell>
          <cell r="M560">
            <v>97951</v>
          </cell>
          <cell r="N560">
            <v>2938</v>
          </cell>
        </row>
        <row r="562">
          <cell r="A562">
            <v>97</v>
          </cell>
          <cell r="B562" t="str">
            <v>아트문</v>
          </cell>
          <cell r="E562">
            <v>1</v>
          </cell>
          <cell r="F562" t="str">
            <v>m</v>
          </cell>
          <cell r="H562">
            <v>265200</v>
          </cell>
          <cell r="J562">
            <v>216113</v>
          </cell>
          <cell r="L562">
            <v>0</v>
          </cell>
          <cell r="N562">
            <v>481313</v>
          </cell>
          <cell r="O562" t="str">
            <v>합계</v>
          </cell>
        </row>
        <row r="563">
          <cell r="A563" t="str">
            <v>AL 주물 모라돈</v>
          </cell>
          <cell r="C563" t="str">
            <v>800mm x 1000mm x 15T</v>
          </cell>
          <cell r="E563">
            <v>1</v>
          </cell>
          <cell r="F563" t="str">
            <v>개</v>
          </cell>
          <cell r="G563">
            <v>140000</v>
          </cell>
          <cell r="H563">
            <v>140000</v>
          </cell>
          <cell r="J563">
            <v>0</v>
          </cell>
          <cell r="M563">
            <v>140000</v>
          </cell>
          <cell r="N563">
            <v>140000</v>
          </cell>
          <cell r="O563" t="str">
            <v>견적</v>
          </cell>
        </row>
        <row r="564">
          <cell r="A564" t="str">
            <v>대문기둥 아연pipe</v>
          </cell>
          <cell r="C564" t="str">
            <v>50mm x 50mm x 1100mm</v>
          </cell>
          <cell r="D564" t="str">
            <v>50mm x 50mm x 1100mm</v>
          </cell>
          <cell r="E564">
            <v>2</v>
          </cell>
          <cell r="F564" t="str">
            <v>개</v>
          </cell>
          <cell r="G564">
            <v>22000</v>
          </cell>
          <cell r="H564">
            <v>44000</v>
          </cell>
          <cell r="M564">
            <v>22000</v>
          </cell>
          <cell r="N564">
            <v>44000</v>
          </cell>
          <cell r="O564" t="str">
            <v>견적</v>
          </cell>
        </row>
        <row r="565">
          <cell r="A565" t="str">
            <v>주물상부캡</v>
          </cell>
          <cell r="C565" t="str">
            <v>90mm x 90mm x 50mm</v>
          </cell>
          <cell r="D565" t="str">
            <v>90mm x 90mm x 50mm</v>
          </cell>
          <cell r="E565">
            <v>2</v>
          </cell>
          <cell r="F565" t="str">
            <v>개</v>
          </cell>
          <cell r="G565">
            <v>9200</v>
          </cell>
          <cell r="H565">
            <v>18400</v>
          </cell>
          <cell r="M565">
            <v>9200</v>
          </cell>
          <cell r="N565">
            <v>18400</v>
          </cell>
          <cell r="O565" t="str">
            <v>견적</v>
          </cell>
        </row>
        <row r="566">
          <cell r="A566" t="str">
            <v>주물하부고정대</v>
          </cell>
          <cell r="C566" t="str">
            <v>100mm x 120mm x 50mm</v>
          </cell>
          <cell r="D566" t="str">
            <v>100mm x 120mm x 50mm</v>
          </cell>
          <cell r="E566">
            <v>2</v>
          </cell>
          <cell r="F566" t="str">
            <v>개</v>
          </cell>
          <cell r="G566">
            <v>8400</v>
          </cell>
          <cell r="H566">
            <v>16800</v>
          </cell>
          <cell r="M566">
            <v>8400</v>
          </cell>
          <cell r="N566">
            <v>16800</v>
          </cell>
          <cell r="O566" t="str">
            <v>견적</v>
          </cell>
        </row>
        <row r="567">
          <cell r="A567" t="str">
            <v>주물경첩</v>
          </cell>
          <cell r="C567" t="str">
            <v>80mm x 100mm</v>
          </cell>
          <cell r="D567" t="str">
            <v>80mm x 100mm</v>
          </cell>
          <cell r="E567">
            <v>2</v>
          </cell>
          <cell r="F567" t="str">
            <v>개</v>
          </cell>
          <cell r="G567">
            <v>13000</v>
          </cell>
          <cell r="H567">
            <v>26000</v>
          </cell>
          <cell r="M567">
            <v>13000</v>
          </cell>
          <cell r="N567">
            <v>26000</v>
          </cell>
          <cell r="O567" t="str">
            <v>견적</v>
          </cell>
        </row>
        <row r="568">
          <cell r="A568" t="str">
            <v>스텐경첩고정핀</v>
          </cell>
          <cell r="C568" t="str">
            <v>9∮ x 50mm</v>
          </cell>
          <cell r="D568" t="str">
            <v>9∮ x 50mm</v>
          </cell>
          <cell r="E568">
            <v>2</v>
          </cell>
          <cell r="F568" t="str">
            <v>개</v>
          </cell>
          <cell r="G568">
            <v>2200</v>
          </cell>
          <cell r="H568">
            <v>4400</v>
          </cell>
          <cell r="M568">
            <v>2200</v>
          </cell>
          <cell r="N568">
            <v>4400</v>
          </cell>
          <cell r="O568" t="str">
            <v>견적</v>
          </cell>
        </row>
        <row r="569">
          <cell r="A569" t="str">
            <v>프로젝트형손잡이</v>
          </cell>
          <cell r="C569" t="str">
            <v>50mm x 120mm</v>
          </cell>
          <cell r="D569" t="str">
            <v>50mm x 120mm</v>
          </cell>
          <cell r="E569">
            <v>1</v>
          </cell>
          <cell r="F569" t="str">
            <v>개</v>
          </cell>
          <cell r="G569">
            <v>3200</v>
          </cell>
          <cell r="H569">
            <v>3200</v>
          </cell>
          <cell r="M569">
            <v>3200</v>
          </cell>
          <cell r="N569">
            <v>3200</v>
          </cell>
          <cell r="O569" t="str">
            <v>견적</v>
          </cell>
        </row>
        <row r="570">
          <cell r="A570" t="str">
            <v>손잡이고정대</v>
          </cell>
          <cell r="C570" t="str">
            <v>60mm x 30mm x 30mm</v>
          </cell>
          <cell r="D570" t="str">
            <v>60mm x 30mm x 30mm</v>
          </cell>
          <cell r="E570">
            <v>1</v>
          </cell>
          <cell r="F570" t="str">
            <v>개</v>
          </cell>
          <cell r="G570">
            <v>2500</v>
          </cell>
          <cell r="H570">
            <v>2500</v>
          </cell>
          <cell r="M570">
            <v>2500</v>
          </cell>
          <cell r="N570">
            <v>2500</v>
          </cell>
          <cell r="O570" t="str">
            <v>견적</v>
          </cell>
        </row>
        <row r="571">
          <cell r="A571" t="str">
            <v>주물스토퍼</v>
          </cell>
          <cell r="C571" t="str">
            <v>30mm x 30mm</v>
          </cell>
          <cell r="D571" t="str">
            <v>30mm x 30mm</v>
          </cell>
          <cell r="E571">
            <v>1</v>
          </cell>
          <cell r="F571" t="str">
            <v>개</v>
          </cell>
          <cell r="G571">
            <v>2200</v>
          </cell>
          <cell r="H571">
            <v>2200</v>
          </cell>
          <cell r="M571">
            <v>2200</v>
          </cell>
          <cell r="N571">
            <v>2200</v>
          </cell>
          <cell r="O571" t="str">
            <v>견적</v>
          </cell>
        </row>
        <row r="572">
          <cell r="A572" t="str">
            <v>앙카</v>
          </cell>
          <cell r="C572" t="str">
            <v>3부</v>
          </cell>
          <cell r="D572" t="str">
            <v>3부</v>
          </cell>
          <cell r="E572">
            <v>2</v>
          </cell>
          <cell r="F572" t="str">
            <v>개</v>
          </cell>
          <cell r="G572">
            <v>1000</v>
          </cell>
          <cell r="H572">
            <v>2000</v>
          </cell>
          <cell r="M572">
            <v>1000</v>
          </cell>
          <cell r="N572">
            <v>2000</v>
          </cell>
          <cell r="O572" t="str">
            <v>견적</v>
          </cell>
        </row>
        <row r="573">
          <cell r="A573" t="str">
            <v>길이피스</v>
          </cell>
          <cell r="C573" t="str">
            <v>25mm</v>
          </cell>
          <cell r="D573" t="str">
            <v>25mm</v>
          </cell>
          <cell r="E573">
            <v>38</v>
          </cell>
          <cell r="F573" t="str">
            <v>개</v>
          </cell>
          <cell r="G573">
            <v>110</v>
          </cell>
          <cell r="H573">
            <v>4180</v>
          </cell>
          <cell r="M573">
            <v>110</v>
          </cell>
          <cell r="N573">
            <v>4180</v>
          </cell>
          <cell r="O573" t="str">
            <v>견적</v>
          </cell>
        </row>
        <row r="574">
          <cell r="A574" t="str">
            <v>길이피스</v>
          </cell>
          <cell r="C574" t="str">
            <v>12mm</v>
          </cell>
          <cell r="D574" t="str">
            <v>12mm</v>
          </cell>
          <cell r="E574">
            <v>16</v>
          </cell>
          <cell r="F574" t="str">
            <v>개</v>
          </cell>
          <cell r="G574">
            <v>95</v>
          </cell>
          <cell r="H574">
            <v>1520</v>
          </cell>
          <cell r="M574">
            <v>95</v>
          </cell>
          <cell r="N574">
            <v>1520</v>
          </cell>
          <cell r="O574" t="str">
            <v>견적</v>
          </cell>
        </row>
        <row r="575">
          <cell r="A575" t="str">
            <v>특 별 인 부</v>
          </cell>
          <cell r="E575">
            <v>0.8</v>
          </cell>
          <cell r="F575" t="str">
            <v>인</v>
          </cell>
          <cell r="I575">
            <v>97951</v>
          </cell>
          <cell r="J575">
            <v>78360</v>
          </cell>
          <cell r="M575">
            <v>97951</v>
          </cell>
          <cell r="N575">
            <v>78360.800000000003</v>
          </cell>
        </row>
        <row r="576">
          <cell r="A576" t="str">
            <v>보 통 인 부</v>
          </cell>
          <cell r="E576">
            <v>0.8</v>
          </cell>
          <cell r="F576" t="str">
            <v>인</v>
          </cell>
          <cell r="I576">
            <v>81443</v>
          </cell>
          <cell r="J576">
            <v>65154</v>
          </cell>
          <cell r="M576">
            <v>81443</v>
          </cell>
          <cell r="N576">
            <v>65154.400000000001</v>
          </cell>
        </row>
        <row r="577">
          <cell r="A577" t="str">
            <v>연마공</v>
          </cell>
          <cell r="E577">
            <v>0.75</v>
          </cell>
          <cell r="F577" t="str">
            <v>인</v>
          </cell>
          <cell r="I577">
            <v>96799</v>
          </cell>
          <cell r="J577">
            <v>72599</v>
          </cell>
          <cell r="M577">
            <v>96799</v>
          </cell>
          <cell r="N577">
            <v>72599.25</v>
          </cell>
        </row>
        <row r="579">
          <cell r="A579">
            <v>98</v>
          </cell>
          <cell r="B579" t="str">
            <v>가스관보호대 설치</v>
          </cell>
          <cell r="D579" t="str">
            <v>1.5m</v>
          </cell>
          <cell r="F579" t="str">
            <v>개소</v>
          </cell>
          <cell r="H579">
            <v>60000</v>
          </cell>
          <cell r="J579">
            <v>10635</v>
          </cell>
          <cell r="L579">
            <v>0</v>
          </cell>
          <cell r="N579">
            <v>70635</v>
          </cell>
          <cell r="O579" t="str">
            <v>합계</v>
          </cell>
        </row>
        <row r="580">
          <cell r="A580" t="str">
            <v>가스관 보호대</v>
          </cell>
          <cell r="E580">
            <v>1</v>
          </cell>
          <cell r="F580" t="str">
            <v>개</v>
          </cell>
          <cell r="G580">
            <v>60000</v>
          </cell>
          <cell r="H580">
            <v>60000</v>
          </cell>
          <cell r="I580">
            <v>0</v>
          </cell>
          <cell r="J580">
            <v>0</v>
          </cell>
          <cell r="K580">
            <v>0</v>
          </cell>
          <cell r="L580">
            <v>0</v>
          </cell>
          <cell r="M580">
            <v>60000</v>
          </cell>
          <cell r="N580">
            <v>60000</v>
          </cell>
          <cell r="O580" t="str">
            <v>견적</v>
          </cell>
        </row>
        <row r="581">
          <cell r="A581" t="str">
            <v>보통인부</v>
          </cell>
          <cell r="E581">
            <v>0.1</v>
          </cell>
          <cell r="F581" t="str">
            <v>인</v>
          </cell>
          <cell r="G581">
            <v>0</v>
          </cell>
          <cell r="H581">
            <v>0</v>
          </cell>
          <cell r="I581">
            <v>106359</v>
          </cell>
          <cell r="J581">
            <v>10635</v>
          </cell>
          <cell r="L581">
            <v>0</v>
          </cell>
          <cell r="M581">
            <v>106359</v>
          </cell>
          <cell r="N581">
            <v>10635</v>
          </cell>
        </row>
      </sheetData>
      <sheetData sheetId="8"/>
      <sheetData sheetId="9"/>
      <sheetData sheetId="10"/>
      <sheetData sheetId="11"/>
      <sheetData sheetId="12"/>
      <sheetData sheetId="13"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일위대가"/>
      <sheetName val="공통자료"/>
      <sheetName val="금액내역서"/>
      <sheetName val="간선계산"/>
      <sheetName val="기계경비(시간당)"/>
      <sheetName val="램머"/>
      <sheetName val="가설대가"/>
      <sheetName val="토공대가"/>
      <sheetName val="구조대가"/>
      <sheetName val="포설대가1"/>
      <sheetName val="부대대가"/>
      <sheetName val="설직재-1"/>
      <sheetName val="단면 (2)"/>
      <sheetName val="공사비예산서(토목분)"/>
      <sheetName val="집수정"/>
      <sheetName val="Y-WORK"/>
      <sheetName val="날1"/>
      <sheetName val="노무비"/>
      <sheetName val="2F 회의실견적(5_14 일대)"/>
    </sheetNames>
    <sheetDataSet>
      <sheetData sheetId="0" refreshError="1">
        <row r="732">
          <cell r="A732" t="str">
            <v>K02</v>
          </cell>
          <cell r="B732">
            <v>47</v>
          </cell>
          <cell r="D732" t="str">
            <v>제 47 호표</v>
          </cell>
          <cell r="E732" t="str">
            <v>프라임코팅</v>
          </cell>
          <cell r="H732" t="str">
            <v>MC-1</v>
          </cell>
          <cell r="L732" t="str">
            <v>근거 : 건설12-11</v>
          </cell>
          <cell r="Q732" t="str">
            <v>단위 : 100m2</v>
          </cell>
        </row>
        <row r="733">
          <cell r="A733" t="str">
            <v xml:space="preserve"> </v>
          </cell>
          <cell r="D733" t="str">
            <v>명    칭</v>
          </cell>
          <cell r="E733" t="str">
            <v>규   격</v>
          </cell>
          <cell r="F733" t="str">
            <v>단  위</v>
          </cell>
          <cell r="G733" t="str">
            <v>수  량</v>
          </cell>
          <cell r="H733" t="str">
            <v>직접</v>
          </cell>
          <cell r="I733" t="str">
            <v>재료비</v>
          </cell>
          <cell r="J733" t="str">
            <v>간접</v>
          </cell>
          <cell r="K733" t="str">
            <v>재료비</v>
          </cell>
          <cell r="L733" t="str">
            <v>직접</v>
          </cell>
          <cell r="M733" t="str">
            <v>노무비</v>
          </cell>
          <cell r="N733" t="str">
            <v>경</v>
          </cell>
          <cell r="O733" t="str">
            <v>비</v>
          </cell>
          <cell r="P733" t="str">
            <v>계</v>
          </cell>
          <cell r="Q733" t="str">
            <v>비    고</v>
          </cell>
        </row>
        <row r="734">
          <cell r="A734" t="str">
            <v xml:space="preserve"> </v>
          </cell>
          <cell r="H734" t="str">
            <v>단가</v>
          </cell>
          <cell r="I734" t="str">
            <v>금액</v>
          </cell>
          <cell r="J734" t="str">
            <v>단가</v>
          </cell>
          <cell r="K734" t="str">
            <v>금액</v>
          </cell>
          <cell r="L734" t="str">
            <v>단가</v>
          </cell>
          <cell r="M734" t="str">
            <v>금액</v>
          </cell>
          <cell r="N734" t="str">
            <v>단가</v>
          </cell>
          <cell r="O734" t="str">
            <v>금액</v>
          </cell>
        </row>
        <row r="735">
          <cell r="A735" t="str">
            <v>I005</v>
          </cell>
          <cell r="B735">
            <v>0.38</v>
          </cell>
          <cell r="D735" t="str">
            <v>아스팔트</v>
          </cell>
          <cell r="E735" t="str">
            <v>MC-1</v>
          </cell>
          <cell r="F735" t="str">
            <v>d/m</v>
          </cell>
          <cell r="G735">
            <v>0.38</v>
          </cell>
          <cell r="H735">
            <v>38000</v>
          </cell>
          <cell r="I735">
            <v>14440</v>
          </cell>
          <cell r="J735">
            <v>0</v>
          </cell>
          <cell r="K735">
            <v>0</v>
          </cell>
          <cell r="L735">
            <v>0</v>
          </cell>
          <cell r="M735">
            <v>0</v>
          </cell>
          <cell r="N735">
            <v>0</v>
          </cell>
          <cell r="O735">
            <v>0</v>
          </cell>
          <cell r="P735">
            <v>14440</v>
          </cell>
        </row>
        <row r="736">
          <cell r="A736" t="str">
            <v>r036</v>
          </cell>
          <cell r="B736">
            <v>0.04</v>
          </cell>
          <cell r="D736" t="str">
            <v>포장공</v>
          </cell>
          <cell r="E736">
            <v>0</v>
          </cell>
          <cell r="F736" t="str">
            <v>인</v>
          </cell>
          <cell r="G736">
            <v>0.04</v>
          </cell>
          <cell r="H736">
            <v>0</v>
          </cell>
          <cell r="I736">
            <v>0</v>
          </cell>
          <cell r="J736">
            <v>0</v>
          </cell>
          <cell r="K736">
            <v>0</v>
          </cell>
          <cell r="L736">
            <v>68200</v>
          </cell>
          <cell r="M736">
            <v>2728</v>
          </cell>
          <cell r="N736">
            <v>0</v>
          </cell>
          <cell r="O736">
            <v>0</v>
          </cell>
          <cell r="P736">
            <v>2728</v>
          </cell>
        </row>
        <row r="737">
          <cell r="A737" t="str">
            <v>r010</v>
          </cell>
          <cell r="B737">
            <v>0.12</v>
          </cell>
          <cell r="D737" t="str">
            <v>보통인부</v>
          </cell>
          <cell r="E737">
            <v>0</v>
          </cell>
          <cell r="F737" t="str">
            <v>인</v>
          </cell>
          <cell r="G737">
            <v>0.12</v>
          </cell>
          <cell r="H737">
            <v>0</v>
          </cell>
          <cell r="I737">
            <v>0</v>
          </cell>
          <cell r="J737">
            <v>0</v>
          </cell>
          <cell r="K737">
            <v>0</v>
          </cell>
          <cell r="L737">
            <v>34900</v>
          </cell>
          <cell r="M737">
            <v>4188</v>
          </cell>
          <cell r="N737">
            <v>0</v>
          </cell>
          <cell r="O737">
            <v>0</v>
          </cell>
          <cell r="P737">
            <v>4188</v>
          </cell>
        </row>
        <row r="742">
          <cell r="A742" t="str">
            <v xml:space="preserve"> </v>
          </cell>
        </row>
        <row r="743">
          <cell r="A743" t="str">
            <v xml:space="preserve"> </v>
          </cell>
        </row>
        <row r="744">
          <cell r="A744" t="str">
            <v xml:space="preserve"> </v>
          </cell>
        </row>
        <row r="745">
          <cell r="A745" t="str">
            <v xml:space="preserve"> </v>
          </cell>
          <cell r="C745" t="str">
            <v>K02</v>
          </cell>
          <cell r="D745" t="str">
            <v>계</v>
          </cell>
          <cell r="E745" t="str">
            <v>제 47 호표</v>
          </cell>
          <cell r="I745">
            <v>14440</v>
          </cell>
          <cell r="K745">
            <v>0</v>
          </cell>
          <cell r="M745">
            <v>6916</v>
          </cell>
          <cell r="O745">
            <v>0</v>
          </cell>
          <cell r="P745">
            <v>21356</v>
          </cell>
        </row>
        <row r="1400">
          <cell r="A1400" t="str">
            <v>B22</v>
          </cell>
          <cell r="B1400">
            <v>93</v>
          </cell>
          <cell r="D1400" t="str">
            <v>제 93 호표</v>
          </cell>
          <cell r="E1400" t="str">
            <v>관용접(Φ400mm)</v>
          </cell>
          <cell r="H1400">
            <v>0</v>
          </cell>
          <cell r="L1400" t="str">
            <v>근거 : 건설17-8</v>
          </cell>
          <cell r="Q1400" t="str">
            <v>단위 : 개소/6m</v>
          </cell>
        </row>
        <row r="1401">
          <cell r="A1401" t="str">
            <v xml:space="preserve"> </v>
          </cell>
          <cell r="D1401" t="str">
            <v>명    칭</v>
          </cell>
          <cell r="E1401" t="str">
            <v>규   격</v>
          </cell>
          <cell r="F1401" t="str">
            <v>단  위</v>
          </cell>
          <cell r="G1401" t="str">
            <v>수  량</v>
          </cell>
          <cell r="H1401" t="str">
            <v>직접</v>
          </cell>
          <cell r="I1401" t="str">
            <v>재료비</v>
          </cell>
          <cell r="J1401" t="str">
            <v>간접</v>
          </cell>
          <cell r="K1401" t="str">
            <v>재료비</v>
          </cell>
          <cell r="L1401" t="str">
            <v>직접</v>
          </cell>
          <cell r="M1401" t="str">
            <v>노무비</v>
          </cell>
          <cell r="N1401" t="str">
            <v>경</v>
          </cell>
          <cell r="O1401" t="str">
            <v>비</v>
          </cell>
          <cell r="P1401" t="str">
            <v>계</v>
          </cell>
          <cell r="Q1401" t="str">
            <v>비    고</v>
          </cell>
        </row>
        <row r="1402">
          <cell r="A1402" t="str">
            <v xml:space="preserve"> </v>
          </cell>
          <cell r="H1402" t="str">
            <v>단가</v>
          </cell>
          <cell r="I1402" t="str">
            <v>금액</v>
          </cell>
          <cell r="J1402" t="str">
            <v>단가</v>
          </cell>
          <cell r="K1402" t="str">
            <v>금액</v>
          </cell>
          <cell r="L1402" t="str">
            <v>단가</v>
          </cell>
          <cell r="M1402" t="str">
            <v>금액</v>
          </cell>
          <cell r="N1402" t="str">
            <v>단가</v>
          </cell>
          <cell r="O1402" t="str">
            <v>금액</v>
          </cell>
        </row>
        <row r="1403">
          <cell r="A1403" t="str">
            <v>I020</v>
          </cell>
          <cell r="B1403">
            <v>1.6</v>
          </cell>
          <cell r="D1403" t="str">
            <v>용접봉</v>
          </cell>
          <cell r="E1403" t="str">
            <v>115×3mm</v>
          </cell>
          <cell r="F1403" t="str">
            <v>kg</v>
          </cell>
          <cell r="G1403">
            <v>1.6</v>
          </cell>
          <cell r="H1403">
            <v>0</v>
          </cell>
          <cell r="I1403">
            <v>0</v>
          </cell>
          <cell r="J1403">
            <v>920</v>
          </cell>
          <cell r="K1403">
            <v>1472</v>
          </cell>
          <cell r="L1403">
            <v>0</v>
          </cell>
          <cell r="M1403">
            <v>0</v>
          </cell>
          <cell r="N1403">
            <v>0</v>
          </cell>
          <cell r="O1403">
            <v>0</v>
          </cell>
          <cell r="P1403">
            <v>1472</v>
          </cell>
        </row>
        <row r="1404">
          <cell r="A1404" t="str">
            <v>r013</v>
          </cell>
          <cell r="B1404">
            <v>0.54</v>
          </cell>
          <cell r="D1404" t="str">
            <v>용접공</v>
          </cell>
          <cell r="E1404">
            <v>0</v>
          </cell>
          <cell r="F1404" t="str">
            <v>인</v>
          </cell>
          <cell r="G1404">
            <v>0.54</v>
          </cell>
          <cell r="H1404">
            <v>0</v>
          </cell>
          <cell r="I1404">
            <v>0</v>
          </cell>
          <cell r="J1404">
            <v>0</v>
          </cell>
          <cell r="K1404">
            <v>0</v>
          </cell>
          <cell r="L1404">
            <v>65500</v>
          </cell>
          <cell r="M1404">
            <v>35370</v>
          </cell>
          <cell r="N1404">
            <v>0</v>
          </cell>
          <cell r="O1404">
            <v>0</v>
          </cell>
          <cell r="P1404">
            <v>35370</v>
          </cell>
        </row>
        <row r="1411">
          <cell r="A1411" t="str">
            <v xml:space="preserve"> </v>
          </cell>
        </row>
        <row r="1412">
          <cell r="A1412" t="str">
            <v xml:space="preserve"> </v>
          </cell>
        </row>
        <row r="1413">
          <cell r="A1413" t="str">
            <v xml:space="preserve"> </v>
          </cell>
          <cell r="C1413" t="str">
            <v>B22</v>
          </cell>
          <cell r="D1413" t="str">
            <v>계</v>
          </cell>
          <cell r="E1413" t="str">
            <v>제 93 호표</v>
          </cell>
          <cell r="I1413">
            <v>0</v>
          </cell>
          <cell r="K1413">
            <v>1472</v>
          </cell>
          <cell r="M1413">
            <v>35370</v>
          </cell>
          <cell r="O1413">
            <v>0</v>
          </cell>
          <cell r="P1413">
            <v>36842</v>
          </cell>
        </row>
        <row r="1516">
          <cell r="A1516" t="str">
            <v>O03</v>
          </cell>
          <cell r="B1516">
            <v>101</v>
          </cell>
          <cell r="D1516" t="str">
            <v>제 101 호표</v>
          </cell>
          <cell r="E1516" t="str">
            <v>인력 터파기(풍화암 및 연암)</v>
          </cell>
          <cell r="H1516" t="str">
            <v>인력(2-3)</v>
          </cell>
          <cell r="L1516" t="str">
            <v>근거 : 토공3-1</v>
          </cell>
          <cell r="Q1516" t="str">
            <v>단위 :㎥</v>
          </cell>
        </row>
        <row r="1517">
          <cell r="A1517" t="str">
            <v xml:space="preserve"> </v>
          </cell>
          <cell r="D1517" t="str">
            <v>명    칭</v>
          </cell>
          <cell r="E1517" t="str">
            <v>규   격</v>
          </cell>
          <cell r="F1517" t="str">
            <v>단  위</v>
          </cell>
          <cell r="G1517" t="str">
            <v>수  량</v>
          </cell>
          <cell r="H1517" t="str">
            <v>직접</v>
          </cell>
          <cell r="I1517" t="str">
            <v>재료비</v>
          </cell>
          <cell r="J1517" t="str">
            <v>간접</v>
          </cell>
          <cell r="K1517" t="str">
            <v>재료비</v>
          </cell>
          <cell r="L1517" t="str">
            <v>직접</v>
          </cell>
          <cell r="M1517" t="str">
            <v>노무비</v>
          </cell>
          <cell r="N1517" t="str">
            <v>경</v>
          </cell>
          <cell r="O1517" t="str">
            <v>비</v>
          </cell>
          <cell r="P1517" t="str">
            <v>계</v>
          </cell>
          <cell r="Q1517" t="str">
            <v>비    고</v>
          </cell>
        </row>
        <row r="1518">
          <cell r="A1518" t="str">
            <v xml:space="preserve"> </v>
          </cell>
          <cell r="H1518" t="str">
            <v>단가</v>
          </cell>
          <cell r="I1518" t="str">
            <v>금액</v>
          </cell>
          <cell r="J1518" t="str">
            <v>단가</v>
          </cell>
          <cell r="K1518" t="str">
            <v>금액</v>
          </cell>
          <cell r="L1518" t="str">
            <v>단가</v>
          </cell>
          <cell r="M1518" t="str">
            <v>금액</v>
          </cell>
          <cell r="N1518" t="str">
            <v>단가</v>
          </cell>
          <cell r="O1518" t="str">
            <v>금액</v>
          </cell>
        </row>
        <row r="1519">
          <cell r="A1519" t="str">
            <v>r010</v>
          </cell>
          <cell r="B1519">
            <v>1</v>
          </cell>
          <cell r="D1519" t="str">
            <v>보통인부</v>
          </cell>
          <cell r="E1519">
            <v>0</v>
          </cell>
          <cell r="F1519" t="str">
            <v>인</v>
          </cell>
          <cell r="G1519">
            <v>1</v>
          </cell>
          <cell r="H1519">
            <v>0</v>
          </cell>
          <cell r="I1519">
            <v>0</v>
          </cell>
          <cell r="J1519">
            <v>0</v>
          </cell>
          <cell r="K1519">
            <v>0</v>
          </cell>
          <cell r="L1519">
            <v>34900</v>
          </cell>
          <cell r="M1519">
            <v>34900</v>
          </cell>
          <cell r="N1519">
            <v>0</v>
          </cell>
          <cell r="O1519">
            <v>0</v>
          </cell>
          <cell r="P1519">
            <v>34900</v>
          </cell>
          <cell r="Q1519" t="str">
            <v>주위에 장애물이 있을경우</v>
          </cell>
        </row>
        <row r="1520">
          <cell r="A1520" t="str">
            <v>R037</v>
          </cell>
          <cell r="B1520">
            <v>2</v>
          </cell>
          <cell r="D1520" t="str">
            <v>할석공</v>
          </cell>
          <cell r="E1520">
            <v>0</v>
          </cell>
          <cell r="F1520" t="str">
            <v>인</v>
          </cell>
          <cell r="G1520">
            <v>2</v>
          </cell>
          <cell r="H1520">
            <v>0</v>
          </cell>
          <cell r="I1520">
            <v>0</v>
          </cell>
          <cell r="J1520">
            <v>0</v>
          </cell>
          <cell r="K1520">
            <v>0</v>
          </cell>
          <cell r="L1520">
            <v>65700</v>
          </cell>
          <cell r="M1520">
            <v>131400</v>
          </cell>
          <cell r="N1520">
            <v>0</v>
          </cell>
          <cell r="O1520">
            <v>0</v>
          </cell>
          <cell r="P1520">
            <v>131400</v>
          </cell>
          <cell r="Q1520" t="str">
            <v>50%까지 할증가능</v>
          </cell>
        </row>
        <row r="1528">
          <cell r="A1528" t="str">
            <v xml:space="preserve"> </v>
          </cell>
        </row>
        <row r="1529">
          <cell r="A1529" t="str">
            <v xml:space="preserve"> </v>
          </cell>
          <cell r="C1529" t="str">
            <v>O03</v>
          </cell>
          <cell r="D1529" t="str">
            <v>계</v>
          </cell>
          <cell r="E1529" t="str">
            <v>제 101 호표</v>
          </cell>
          <cell r="I1529">
            <v>0</v>
          </cell>
          <cell r="K1529">
            <v>0</v>
          </cell>
          <cell r="M1529">
            <v>166300</v>
          </cell>
          <cell r="O1529">
            <v>0</v>
          </cell>
          <cell r="P1529">
            <v>166300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Sheet1"/>
      <sheetName val="주식"/>
      <sheetName val="Sheet1 (2)"/>
      <sheetName val="삼성전기"/>
      <sheetName val="대부현황"/>
      <sheetName val="조선맥주"/>
      <sheetName val="한솔전자"/>
      <sheetName val="군자산업"/>
      <sheetName val="두산음료"/>
      <sheetName val="아남산업"/>
      <sheetName val="유공"/>
      <sheetName val="두산상사"/>
      <sheetName val="대호"/>
      <sheetName val="Sheet3"/>
      <sheetName val="사용내역"/>
      <sheetName val="Sheet5"/>
      <sheetName val="Sheet6"/>
      <sheetName val="Sheet7"/>
      <sheetName val="Sheet8"/>
      <sheetName val="Sheet9"/>
      <sheetName val="Sheet10"/>
      <sheetName val="Sheet11"/>
      <sheetName val="Sheet12"/>
      <sheetName val="Sheet13"/>
      <sheetName val="Sheet14"/>
      <sheetName val="Sheet15"/>
      <sheetName val="Sheet16"/>
      <sheetName val="노임이"/>
      <sheetName val="#REF"/>
      <sheetName val="1-1"/>
      <sheetName val="01"/>
      <sheetName val="양식summary"/>
      <sheetName val="98주식"/>
      <sheetName val="원가계산서"/>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갑지"/>
      <sheetName val="원가계산서"/>
      <sheetName val="양천구 설계예산서"/>
      <sheetName val="산출근거-1"/>
      <sheetName val="산출근거-2"/>
      <sheetName val="산출근거-3"/>
      <sheetName val="단가 조사서"/>
      <sheetName val="1-1.공원등 물량집계표"/>
      <sheetName val="1-2.수량산출근거서"/>
      <sheetName val="9GNG운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9GNG운반"/>
      <sheetName val="현장운반(대운반)"/>
      <sheetName val="거리운임표(대운반)"/>
      <sheetName val="운반비산출(소운반)"/>
      <sheetName val="운반비산출 (대운반)"/>
      <sheetName val="견적대비표"/>
      <sheetName val="주식"/>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표지"/>
      <sheetName val="광명변전단락"/>
      <sheetName val="광명기지단락"/>
      <sheetName val="정거장단락"/>
      <sheetName val="소내케이블"/>
      <sheetName val="부하"/>
      <sheetName val="동력부하(정거장)"/>
      <sheetName val="간선조건"/>
      <sheetName val="간선계산"/>
      <sheetName val="TR 조건"/>
      <sheetName val="밧데리"/>
      <sheetName val="UPS밧데리"/>
      <sheetName val="터널전등"/>
      <sheetName val="터널간선"/>
      <sheetName val="Sheet7"/>
      <sheetName val="Sheet8"/>
      <sheetName val="Sheet9"/>
      <sheetName val="Sheet10"/>
      <sheetName val="Sheet11"/>
      <sheetName val="Sheet12"/>
      <sheetName val="Sheet13"/>
      <sheetName val="Sheet14"/>
      <sheetName val="Sheet15"/>
      <sheetName val="Sheet16"/>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전차선로 물량표"/>
      <sheetName val="포장복구집계"/>
      <sheetName val="노무비"/>
      <sheetName val="I一般比"/>
      <sheetName val="N賃率-職"/>
      <sheetName val="지급자재"/>
      <sheetName val="MOTOR"/>
      <sheetName val="직노"/>
      <sheetName val="J直材4"/>
      <sheetName val="내역서"/>
      <sheetName val="기본DATA"/>
      <sheetName val="CAT_5"/>
      <sheetName val="ABUT수량-A1"/>
      <sheetName val="총괄표"/>
      <sheetName val="설계요율"/>
      <sheetName val="집계표"/>
      <sheetName val="3"/>
      <sheetName val="수량산출1"/>
      <sheetName val="자재단가표"/>
      <sheetName val="정화조동내역"/>
      <sheetName val="9GNG운반"/>
      <sheetName val="갑지1"/>
      <sheetName val="INPUT"/>
      <sheetName val="guard(mac)"/>
      <sheetName val="노임단가표"/>
      <sheetName val="Curves"/>
      <sheetName val="T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XXXX"/>
      <sheetName val="기계경비(시간당)"/>
      <sheetName val="포장깨기"/>
      <sheetName val="중기터파기"/>
      <sheetName val="램머"/>
      <sheetName val="골재원"/>
      <sheetName val="내용"/>
      <sheetName val="변수값"/>
      <sheetName val="중기상차"/>
      <sheetName val="포장절단"/>
      <sheetName val="소형브레이카"/>
      <sheetName val="G.R300합계"/>
      <sheetName val="G.R300경비"/>
      <sheetName val="압입공사"/>
      <sheetName val="Flowmole 1"/>
      <sheetName val="Flowmole 2"/>
      <sheetName val="Flowmole 3"/>
      <sheetName val="양수작업 "/>
      <sheetName val="운반공사(K)"/>
      <sheetName val="운반공사(H)"/>
      <sheetName val="운반공사(D)"/>
      <sheetName val="간지"/>
      <sheetName val="공제대(K)"/>
      <sheetName val="공제대(H)"/>
      <sheetName val="공제대(D)"/>
      <sheetName val="가설물"/>
      <sheetName val="폐기물"/>
      <sheetName val="전력비"/>
      <sheetName val="AS복구"/>
      <sheetName val="전주건식"/>
      <sheetName val="벽체(수량산출)"/>
      <sheetName val="보강CO"/>
      <sheetName val="포장절단거리"/>
      <sheetName val="매트부설"/>
      <sheetName val="피스표 "/>
      <sheetName val="관로북구"/>
      <sheetName val="관로북구 (2)"/>
      <sheetName val="콘크리트포장복구"/>
      <sheetName val="진주방향"/>
      <sheetName val="간선계산"/>
      <sheetName val="포장복구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XXXXXX"/>
      <sheetName val="조도"/>
      <sheetName val="부하"/>
      <sheetName val="동력"/>
      <sheetName val="0.6-1kV 케이블 (전동기)"/>
      <sheetName val="변압기"/>
      <sheetName val="발전기"/>
      <sheetName val="간선"/>
      <sheetName val="APT"/>
      <sheetName val="도체상수"/>
      <sheetName val="Sheet8"/>
      <sheetName val="Sheet9"/>
      <sheetName val="Sheet10"/>
      <sheetName val="Sheet11"/>
      <sheetName val="Sheet12"/>
      <sheetName val="Sheet13"/>
      <sheetName val="Sheet14"/>
      <sheetName val="Sheet15"/>
      <sheetName val="Sheet16"/>
      <sheetName val="GEN"/>
      <sheetName val="#REF"/>
      <sheetName val="단가산출"/>
      <sheetName val="전기일위대가"/>
      <sheetName val="단가"/>
      <sheetName val="DUT-BAT1"/>
      <sheetName val="전기자료"/>
      <sheetName val="동부하-L"/>
      <sheetName val="MOTOR"/>
      <sheetName val="Baby일위대가"/>
      <sheetName val="일위대가"/>
      <sheetName val="기계경비(시간당)"/>
      <sheetName val="AS복구"/>
      <sheetName val="중기터파기"/>
      <sheetName val="변수값"/>
      <sheetName val="중기상차"/>
      <sheetName val="간선계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표지"/>
      <sheetName val="목차"/>
      <sheetName val="일반시방"/>
      <sheetName val="특기시방"/>
      <sheetName val="간지"/>
      <sheetName val="원가계산서"/>
      <sheetName val="예산서"/>
      <sheetName val="관급자재LIST"/>
      <sheetName val="한전외선공사비"/>
      <sheetName val="간지 (2)"/>
      <sheetName val="일위대가-1"/>
      <sheetName val="일위대가-2"/>
      <sheetName val="간지 (3)"/>
      <sheetName val="산출근거"/>
      <sheetName val="간지 (4)"/>
      <sheetName val="단가조사"/>
      <sheetName val="제어반부표"/>
      <sheetName val="공원등부표"/>
      <sheetName val="가로등부표"/>
      <sheetName val="일위대가서(종)"/>
      <sheetName val="산출집계"/>
      <sheetName val="등가거리"/>
      <sheetName val="전압강하"/>
      <sheetName val="노무비 근거"/>
      <sheetName val="MOTOR"/>
      <sheetName val="Sheet13"/>
      <sheetName val="Sheet14"/>
      <sheetName val="Sheet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5.xml><?xml version="1.0" encoding="utf-8"?>
<externalLink xmlns="http://schemas.openxmlformats.org/spreadsheetml/2006/main">
  <externalBook xmlns:r="http://schemas.openxmlformats.org/officeDocument/2006/relationships" r:id="rId1">
    <sheetNames>
      <sheetName val="Sheet1"/>
      <sheetName val="WORK"/>
      <sheetName val="DATA"/>
    </sheet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externalBook xmlns:r="http://schemas.openxmlformats.org/officeDocument/2006/relationships" r:id="rId1">
    <sheetNames>
      <sheetName val="설계서"/>
      <sheetName val="공사원가계산서"/>
      <sheetName val="집계표"/>
      <sheetName val="일위대가"/>
      <sheetName val="시설물기초일위대가"/>
      <sheetName val="간지"/>
      <sheetName val="중기단가산출서"/>
      <sheetName val="단가비교표"/>
      <sheetName val="Sheet1"/>
      <sheetName val="Module4"/>
      <sheetName val="Module1"/>
      <sheetName val="조명시설"/>
      <sheetName val="전기일위대가"/>
      <sheetName val="금액내역서"/>
      <sheetName val="깨기"/>
      <sheetName val="기성 총괄내역"/>
      <sheetName val="기성부분내역서"/>
      <sheetName val="총괄내역서"/>
      <sheetName val="내역서"/>
      <sheetName val="공정별 시공 및 집행내역"/>
      <sheetName val="말뚝지지력산정"/>
      <sheetName val="CODE"/>
      <sheetName val="갑지(추정)"/>
      <sheetName val="기초일위"/>
      <sheetName val="시설일위"/>
      <sheetName val="조명일위"/>
      <sheetName val="원형맨홀수량"/>
      <sheetName val="sub"/>
      <sheetName val="지장물C"/>
      <sheetName val="danga"/>
      <sheetName val="ilch"/>
      <sheetName val="노임단가"/>
      <sheetName val="담장산출"/>
      <sheetName val="자재단가조사표-수목"/>
      <sheetName val="입찰안"/>
      <sheetName val="ETC"/>
      <sheetName val="골조시행"/>
      <sheetName val="woo(mac)"/>
      <sheetName val="Sheet2"/>
      <sheetName val="Y-WORK"/>
      <sheetName val="단면 (2)"/>
      <sheetName val="조경"/>
      <sheetName val="hvac(제어동)"/>
      <sheetName val="I.설계조건"/>
      <sheetName val=" ｹ-ﾌﾞﾙ"/>
      <sheetName val="토공사"/>
      <sheetName val="2002상반기노임기준"/>
      <sheetName val="공통가설"/>
      <sheetName val="대비"/>
      <sheetName val="특색있는 녹화거리 조성공사(2월 10일)"/>
      <sheetName val="데이타"/>
      <sheetName val="식재인부"/>
      <sheetName val="지급자재"/>
      <sheetName val="기둥(원형)"/>
      <sheetName val="밸브설치"/>
      <sheetName val="FORM-0"/>
      <sheetName val="빙장비사양"/>
      <sheetName val="장비사양"/>
      <sheetName val="AV시스템"/>
      <sheetName val="Sheet3"/>
      <sheetName val="견적서"/>
      <sheetName val="BOQ건축"/>
      <sheetName val="세부내역"/>
      <sheetName val="토공"/>
      <sheetName val="기계시공"/>
      <sheetName val="현장지지물물량"/>
      <sheetName val="FB25JN"/>
      <sheetName val="내역"/>
      <sheetName val="설직재-1"/>
      <sheetName val="Sheet5"/>
      <sheetName val="간접"/>
      <sheetName val="98지급계획"/>
      <sheetName val="품셈TABLE"/>
      <sheetName val="기본일위"/>
      <sheetName val="실행내역 "/>
      <sheetName val="품셈"/>
      <sheetName val="지수"/>
      <sheetName val="ITEM"/>
      <sheetName val="4안전율"/>
      <sheetName val="내력서"/>
      <sheetName val="단면가정"/>
      <sheetName val="설계조건"/>
      <sheetName val="99노임기준"/>
      <sheetName val="1차증가원가계산"/>
      <sheetName val="기본단가표"/>
      <sheetName val="총괄표"/>
      <sheetName val="1.설계조건"/>
      <sheetName val="장비"/>
      <sheetName val="노무"/>
      <sheetName val="자재"/>
      <sheetName val="1.설계기준"/>
      <sheetName val="TYPE-A"/>
      <sheetName val="기초자료"/>
      <sheetName val="진주방향"/>
      <sheetName val="1-1"/>
      <sheetName val="송라터널총괄"/>
      <sheetName val="Macro(전선)"/>
      <sheetName val="직공비"/>
      <sheetName val="UNSTEADY"/>
      <sheetName val="DATA1"/>
      <sheetName val="수량산출"/>
      <sheetName val="내역서 "/>
      <sheetName val="코드표"/>
      <sheetName val="기성_총괄내역"/>
      <sheetName val="공정별_시공_및_집행내역"/>
      <sheetName val="단면_(2)"/>
      <sheetName val="I_설계조건"/>
      <sheetName val="교각1"/>
      <sheetName val="내역(전체)"/>
      <sheetName val="빌딩 안내"/>
      <sheetName val="1.우편집중내역서"/>
      <sheetName val="표지 (2)"/>
      <sheetName val="자재단가비교표"/>
      <sheetName val="내역서중"/>
      <sheetName val="1공구산출내역서"/>
      <sheetName val="#REF"/>
      <sheetName val="식재"/>
      <sheetName val="시설물"/>
      <sheetName val="식재출력용"/>
      <sheetName val="유지관리"/>
      <sheetName val="단가"/>
      <sheetName val="104동"/>
      <sheetName val="단위단가"/>
      <sheetName val="WORK"/>
      <sheetName val="Total"/>
      <sheetName val="연습"/>
      <sheetName val="부표총괄"/>
      <sheetName val="포장복구집계"/>
      <sheetName val="갑지1"/>
      <sheetName val="토목"/>
      <sheetName val="퇴비산출근거"/>
      <sheetName val="_ｹ-ﾌﾞﾙ"/>
      <sheetName val="특색있는_녹화거리_조성공사(2월_10일)"/>
      <sheetName val="96노임기준"/>
      <sheetName val="소비자가"/>
      <sheetName val="설비내역서"/>
      <sheetName val="건축내역서"/>
      <sheetName val="전기내역서"/>
      <sheetName val="신우"/>
      <sheetName val="갑지"/>
      <sheetName val="guard(mac)"/>
      <sheetName val="APT내역"/>
      <sheetName val="배수철근"/>
      <sheetName val="설계개요"/>
      <sheetName val="목록"/>
      <sheetName val="단가대비"/>
      <sheetName val="토사(PE)"/>
      <sheetName val="인건-측정"/>
      <sheetName val="철근단면적"/>
      <sheetName val="터파기및재료"/>
      <sheetName val="일위대가표"/>
      <sheetName val="data"/>
      <sheetName val="금융비용"/>
      <sheetName val="정부노임단가"/>
      <sheetName val="식재(1)"/>
      <sheetName val="식재부대(2)"/>
      <sheetName val="식재유지(3)"/>
      <sheetName val="조경시설(4)"/>
      <sheetName val="놀이시설(5)"/>
      <sheetName val="심사승인"/>
      <sheetName val="DATE"/>
      <sheetName val="청천내"/>
      <sheetName val="dtt0301"/>
      <sheetName val="견적990322"/>
      <sheetName val="지주목시비량산출서"/>
      <sheetName val="단가조사"/>
      <sheetName val="crude.SLAB RE-bar"/>
      <sheetName val="원가계산서"/>
      <sheetName val="분류작업"/>
      <sheetName val="11.자재단가"/>
      <sheetName val="전기"/>
      <sheetName val="대비내역"/>
      <sheetName val="3.하중산정4.지지력"/>
      <sheetName val=" 냉각수펌프"/>
      <sheetName val="시설물일위"/>
      <sheetName val="가설공사"/>
      <sheetName val="단가결정"/>
      <sheetName val="내역아"/>
      <sheetName val="울타리"/>
      <sheetName val="일위목록"/>
      <sheetName val="공사내역서(을)실행"/>
      <sheetName val="단"/>
      <sheetName val="수목데이타 "/>
      <sheetName val="DC-2303"/>
      <sheetName val="예산변경원인분석"/>
      <sheetName val="SORCE1"/>
      <sheetName val="SLAB&quot;1&quot;"/>
      <sheetName val="쌍송교"/>
      <sheetName val="일위대가목록"/>
      <sheetName val="물량표S"/>
      <sheetName val="점수계산1-2"/>
      <sheetName val="COPING"/>
      <sheetName val="을"/>
      <sheetName val="분석"/>
      <sheetName val="6PILE  (돌출)"/>
      <sheetName val="유기공정"/>
      <sheetName val="일위"/>
      <sheetName val="심사계산"/>
      <sheetName val="심사물량"/>
      <sheetName val="MOTOR"/>
      <sheetName val="설계예산"/>
      <sheetName val="예산내역서"/>
      <sheetName val="설계예산서"/>
      <sheetName val="토적표"/>
      <sheetName val="부대시설"/>
      <sheetName val="수량산출서"/>
      <sheetName val="Y_WORK"/>
      <sheetName val="대가표(품셈)"/>
      <sheetName val="손익분석"/>
      <sheetName val="내역표지"/>
      <sheetName val="3BL공동구 수량"/>
      <sheetName val="수량BOQ"/>
      <sheetName val="주경기-오배수"/>
      <sheetName val="hvac내역서(제어동)"/>
      <sheetName val="물가자료"/>
      <sheetName val="을지"/>
      <sheetName val="전체"/>
      <sheetName val="DB"/>
      <sheetName val="약품공급2"/>
      <sheetName val="토공(우물통,기타) "/>
      <sheetName val="계산서(곡선부)"/>
      <sheetName val="-치수표(곡선부)"/>
      <sheetName val="H-pile(298x299)"/>
      <sheetName val="H-pile(250x250)"/>
      <sheetName val="노임"/>
      <sheetName val="조작대(1연)"/>
      <sheetName val="표지"/>
      <sheetName val="직재"/>
      <sheetName val="교각계산"/>
      <sheetName val="제수변수량"/>
      <sheetName val="설계명세서"/>
      <sheetName val="제경비"/>
      <sheetName val="1월"/>
      <sheetName val="ITB COST"/>
      <sheetName val="계산근거"/>
      <sheetName val="바.한일양산"/>
      <sheetName val="라멘수량"/>
      <sheetName val="설계변경원가계산총괄표"/>
      <sheetName val="wall"/>
      <sheetName val="plan&amp;section of foundation"/>
      <sheetName val="직노"/>
      <sheetName val="제-노임"/>
      <sheetName val="제직재"/>
      <sheetName val="시설물기초"/>
      <sheetName val="날개벽(시점좌측)"/>
      <sheetName val="제수"/>
      <sheetName val="공기"/>
      <sheetName val="CRUDE RE-bar"/>
      <sheetName val="견"/>
      <sheetName val="TEL"/>
      <sheetName val="냉천부속동"/>
      <sheetName val="용소리교"/>
      <sheetName val="역T형"/>
      <sheetName val="PAINT"/>
      <sheetName val="SUMMARY"/>
      <sheetName val="C.S.A"/>
      <sheetName val="전기일위목록"/>
      <sheetName val="산근1"/>
      <sheetName val="ABUT수량-A1"/>
      <sheetName val="물량표"/>
      <sheetName val="화재 탐지 설비"/>
      <sheetName val="TABLE"/>
      <sheetName val="계약ITEM"/>
      <sheetName val="요율"/>
      <sheetName val="일위목록데이타"/>
      <sheetName val="design criteria"/>
      <sheetName val="변화치수"/>
      <sheetName val="BSD (2)"/>
      <sheetName val="중기조종사 단위단가"/>
      <sheetName val="건축"/>
      <sheetName val="실행내역"/>
      <sheetName val="TB-내역서"/>
      <sheetName val="M_B"/>
      <sheetName val="계화배수"/>
      <sheetName val="수목표준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Set>
  </externalBook>
</externalLink>
</file>

<file path=xl/externalLinks/externalLink17.xml><?xml version="1.0" encoding="utf-8"?>
<externalLink xmlns="http://schemas.openxmlformats.org/spreadsheetml/2006/main">
  <externalBook xmlns:r="http://schemas.openxmlformats.org/officeDocument/2006/relationships" r:id="rId1">
    <sheetNames>
      <sheetName val="cover"/>
      <sheetName val="원가계산"/>
      <sheetName val="내역집계표"/>
      <sheetName val="내역서"/>
      <sheetName val="수량집계표"/>
      <sheetName val="수량산출서"/>
      <sheetName val="일위대가"/>
      <sheetName val="단가비교표"/>
      <sheetName val="노임"/>
      <sheetName val="EACT10"/>
      <sheetName val="참조"/>
      <sheetName val="조명율표"/>
      <sheetName val="데이타"/>
      <sheetName val="DATA"/>
      <sheetName val="LP-S"/>
      <sheetName val="건축내역"/>
      <sheetName val="설비"/>
      <sheetName val="국립청주박물관_외부(관급)(전기공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8.xml><?xml version="1.0" encoding="utf-8"?>
<externalLink xmlns="http://schemas.openxmlformats.org/spreadsheetml/2006/main">
  <externalBook xmlns:r="http://schemas.openxmlformats.org/officeDocument/2006/relationships" r:id="rId1">
    <sheetNames>
      <sheetName val="Y-WORK"/>
      <sheetName val="ITEM"/>
      <sheetName val="단가비교표"/>
      <sheetName val="Module1"/>
      <sheetName val="Module2"/>
      <sheetName val="Module3"/>
      <sheetName val="Module4"/>
      <sheetName val="Module5"/>
      <sheetName val="Module6"/>
      <sheetName val="Module8"/>
      <sheetName val="Module9"/>
      <sheetName val="Module7"/>
      <sheetName val="Module11"/>
      <sheetName val="WORK"/>
      <sheetName val="데이타"/>
      <sheetName val="DATA"/>
      <sheetName val="ilch"/>
      <sheetName val="차액보증"/>
      <sheetName val="IMP(MAIN)"/>
      <sheetName val="IMP (REACTOR)"/>
      <sheetName val="DATA1"/>
      <sheetName val="정부노임단가"/>
      <sheetName val="단가"/>
      <sheetName val="시설물일위"/>
      <sheetName val="3BL공동구 수량"/>
      <sheetName val="부대내역"/>
      <sheetName val="전기일위대가"/>
      <sheetName val="BQ"/>
      <sheetName val="기계내역"/>
      <sheetName val="단면(RW1)"/>
      <sheetName val="조명율표"/>
      <sheetName val="수량산출"/>
      <sheetName val="일용노임단가"/>
      <sheetName val="비교표"/>
      <sheetName val="소비자가"/>
      <sheetName val="토목내역"/>
      <sheetName val="A-4"/>
      <sheetName val="설계조건"/>
      <sheetName val="날개벽(TYPE3)"/>
      <sheetName val="오산갈곳"/>
      <sheetName val="I一般比"/>
      <sheetName val="맨홀수량집계"/>
      <sheetName val="일위대가"/>
      <sheetName val="YES"/>
      <sheetName val="안정계산"/>
      <sheetName val="단면검토"/>
      <sheetName val="경비2내역"/>
      <sheetName val="현장관리비내역서"/>
      <sheetName val="내역서"/>
      <sheetName val="일위대가목록"/>
      <sheetName val="직노"/>
      <sheetName val="자재단가비교표"/>
      <sheetName val="전압강하계산"/>
      <sheetName val="2F 회의실견적(5_14 일대)"/>
      <sheetName val="투자효율분석"/>
      <sheetName val="설계명세서"/>
      <sheetName val="STORAGE"/>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토목원가계산서"/>
      <sheetName val="토목원가"/>
      <sheetName val="집계장"/>
      <sheetName val="설계내역"/>
      <sheetName val="제외공종"/>
      <sheetName val="기계원가계산서"/>
      <sheetName val="기계원가"/>
      <sheetName val="집계"/>
      <sheetName val="가설내역"/>
      <sheetName val="총물량표"/>
      <sheetName val="정산물량표"/>
      <sheetName val="정산세부물량1차분실적"/>
      <sheetName val="정산복구량"/>
      <sheetName val="일위대가표(1)"/>
      <sheetName val="일위대가표(2)"/>
      <sheetName val="복구량산정 및 전용회선 사용"/>
      <sheetName val="노임단가"/>
      <sheetName val="특별교실"/>
      <sheetName val="기숙사"/>
      <sheetName val="화장실"/>
      <sheetName val="총집계-1"/>
      <sheetName val="총집계-2"/>
      <sheetName val="원가-1"/>
      <sheetName val="원가-2"/>
      <sheetName val="자재단가"/>
      <sheetName val="Baby일위대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기안"/>
      <sheetName val="갑지"/>
      <sheetName val="견적서"/>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노무비"/>
      <sheetName val="N賃率-職"/>
      <sheetName val="간선계산"/>
      <sheetName val="전선 및 전선관"/>
      <sheetName val="을지"/>
      <sheetName val="표지 (2)"/>
      <sheetName val="일반공사"/>
      <sheetName val="일위대가표"/>
      <sheetName val="설계예산서"/>
      <sheetName val="수량집계"/>
      <sheetName val="토목"/>
      <sheetName val="가로등내역서"/>
      <sheetName val="#REF"/>
      <sheetName val="수량산출서"/>
      <sheetName val="2000.11월설계내역"/>
      <sheetName val="터파기및재료"/>
      <sheetName val="22단가(철거)"/>
      <sheetName val="49단가"/>
      <sheetName val="49단가(철거)"/>
      <sheetName val="22단가"/>
      <sheetName val="총괄표"/>
      <sheetName val="말뚝지지력산정"/>
      <sheetName val="집계표"/>
      <sheetName val="실행철강하도"/>
      <sheetName val="내역서2안"/>
      <sheetName val="6호기"/>
      <sheetName val="단가산출"/>
      <sheetName val="소야공정계획표"/>
      <sheetName val="준검 내역서"/>
      <sheetName val="공사원가계산서"/>
      <sheetName val="총내역서"/>
      <sheetName val="관급내역서"/>
      <sheetName val="이전비내역서"/>
      <sheetName val="물량"/>
      <sheetName val="배선설계"/>
      <sheetName val="부하계산"/>
      <sheetName val="기초산출서"/>
      <sheetName val="장비단가산출"/>
      <sheetName val="기둥(원형)"/>
      <sheetName val="과천MAIN"/>
      <sheetName val="터널조도"/>
      <sheetName val="노무비 근거"/>
      <sheetName val="MOTOR"/>
      <sheetName val="효성CB 1P기초"/>
      <sheetName val="EQ-R1"/>
      <sheetName val="노임"/>
      <sheetName val="Chart1"/>
      <sheetName val="단위내역목록"/>
      <sheetName val="단위내역서"/>
      <sheetName val="원가(1)"/>
      <sheetName val="원가(2)"/>
      <sheetName val="공량산출서"/>
      <sheetName val="단가 및 재료비"/>
      <sheetName val="품목"/>
      <sheetName val="인건비"/>
      <sheetName val="검사원"/>
      <sheetName val="원가"/>
      <sheetName val="중총괄"/>
      <sheetName val="소총괄"/>
      <sheetName val="내역"/>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 INFORMATION -"/>
      <sheetName val="2006기계경비산출표"/>
      <sheetName val="입찰안"/>
      <sheetName val="보증수수료산출"/>
      <sheetName val="bid"/>
      <sheetName val="수목데이타 "/>
      <sheetName val="교각1"/>
      <sheetName val="1.수인터널"/>
      <sheetName val="JUCK"/>
      <sheetName val="매립"/>
      <sheetName val="을"/>
      <sheetName val="FILE1"/>
      <sheetName val="기초단가"/>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견적조건"/>
      <sheetName val="견적조건(을지)"/>
      <sheetName val="대구실행"/>
      <sheetName val="0.집계"/>
      <sheetName val="CONCRETE"/>
      <sheetName val="교각계산"/>
      <sheetName val="일위대가표 (2)"/>
      <sheetName val="포장복구집계"/>
      <sheetName val="단가대비표"/>
      <sheetName val="점수계산1-2"/>
      <sheetName val="내역(설계)"/>
      <sheetName val="부대공사비"/>
      <sheetName val="현장관리비집계표"/>
      <sheetName val="Macro1"/>
      <sheetName val="봉양~조차장간고하개명(신설)"/>
      <sheetName val="주상도"/>
      <sheetName val="INPUT"/>
      <sheetName val="하조서"/>
      <sheetName val="기계경비"/>
      <sheetName val="가로등"/>
      <sheetName val="공사비예산서(토목분)"/>
      <sheetName val="변압기 및 발전기 용량"/>
      <sheetName val="설계내역서"/>
      <sheetName val="단가조사"/>
      <sheetName val="본선차로수량집계표"/>
      <sheetName val="대비"/>
      <sheetName val="일위대가(목록)"/>
      <sheetName val="재료비"/>
      <sheetName val="참고"/>
      <sheetName val="공사개요"/>
      <sheetName val="각형맨홀"/>
      <sheetName val="수목단가"/>
      <sheetName val="시설수량표"/>
      <sheetName val="식재수량표"/>
      <sheetName val="일위목록"/>
      <sheetName val="예산변경사항"/>
      <sheetName val="t형"/>
      <sheetName val="2000년1차"/>
      <sheetName val="실행내역"/>
      <sheetName val="200"/>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계"/>
      <sheetName val="설 계"/>
      <sheetName val="ASP포장"/>
      <sheetName val="내역서(전기)"/>
      <sheetName val="단가산출서(기계)"/>
      <sheetName val="에너지동"/>
      <sheetName val="연습"/>
      <sheetName val="Total"/>
      <sheetName val="코드표"/>
      <sheetName val="Sheet1 (2)"/>
      <sheetName val="부하계산서"/>
      <sheetName val="식생블럭단위수량"/>
      <sheetName val="예정(3)"/>
      <sheetName val="동원(3)"/>
      <sheetName val="1.설계기준"/>
      <sheetName val="현황CODE"/>
      <sheetName val="손익현황"/>
      <sheetName val="3차설계"/>
      <sheetName val="주형"/>
      <sheetName val="ABUT수량-A1"/>
      <sheetName val="옹벽"/>
      <sheetName val="밸브설치"/>
      <sheetName val="3.바닥판설계"/>
      <sheetName val="REACTION(USD지진시)"/>
      <sheetName val="안정검토"/>
      <sheetName val="REACTION(USE평시)"/>
      <sheetName val="단면가정"/>
      <sheetName val="부재력정리"/>
      <sheetName val="BLOCK(1)"/>
      <sheetName val="Testing"/>
      <sheetName val="계화배수"/>
      <sheetName val="조명시설"/>
      <sheetName val="D-3503"/>
      <sheetName val="SORCE1"/>
      <sheetName val="가시설단위수량"/>
      <sheetName val="날개벽"/>
      <sheetName val="토공계산서(부체도로)"/>
      <sheetName val="DATE"/>
      <sheetName val="일위대가목차"/>
      <sheetName val="보차도경계석"/>
      <sheetName val="단가산출집계"/>
      <sheetName val="IP좌표"/>
      <sheetName val="물량산출근거"/>
      <sheetName val="방음벽 기초 일반수량"/>
      <sheetName val="I.설계조건"/>
      <sheetName val="단면치수"/>
      <sheetName val="노원열병합  건축공사기성내역서"/>
      <sheetName val="NEYOK"/>
      <sheetName val="Site Expenses"/>
      <sheetName val="연령현황"/>
      <sheetName val="지장물C"/>
      <sheetName val="General Data"/>
      <sheetName val="원형맨홀수량"/>
      <sheetName val="자재단가표"/>
      <sheetName val="차도조도계산"/>
      <sheetName val="96노임기준"/>
      <sheetName val="시중노임(공사)"/>
      <sheetName val="집1"/>
      <sheetName val="견적서세부내용"/>
      <sheetName val="견적내용입력"/>
      <sheetName val="발신정보"/>
      <sheetName val="공사비집계"/>
      <sheetName val="설계내역(2001)"/>
      <sheetName val="월선수금"/>
      <sheetName val="가로등부표"/>
      <sheetName val="001"/>
      <sheetName val="산출내역서집계표"/>
      <sheetName val="총계"/>
      <sheetName val="조도계산서 (도서)"/>
      <sheetName val="LOPCALC"/>
      <sheetName val="재료"/>
      <sheetName val="제경비율"/>
      <sheetName val="MAIN_TABLE"/>
      <sheetName val="1.설계조건"/>
      <sheetName val="입찰보고"/>
      <sheetName val="건축공사"/>
      <sheetName val="1차설계변경내역"/>
      <sheetName val="수주현황2월"/>
      <sheetName val="토공유동표"/>
      <sheetName val="단면 (2)"/>
      <sheetName val="XL4Poppy"/>
      <sheetName val="요율"/>
      <sheetName val="자재대"/>
      <sheetName val="아산추가1220"/>
      <sheetName val="당초"/>
      <sheetName val="3-1.CB"/>
      <sheetName val="노무비단가"/>
      <sheetName val="일위대가(가설)"/>
      <sheetName val="98지급계획"/>
      <sheetName val="본공사"/>
      <sheetName val="DANGA"/>
      <sheetName val="실행내역서"/>
      <sheetName val="BID-도로"/>
      <sheetName val="내력서"/>
      <sheetName val="대창(함평)-창열"/>
      <sheetName val="대창(장성)"/>
      <sheetName val="90.03실행 "/>
      <sheetName val="자료입력"/>
      <sheetName val="3.공통공사대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AS포장복구 "/>
      <sheetName val="소요자재"/>
      <sheetName val="노무산출서"/>
      <sheetName val="ETC"/>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토공"/>
      <sheetName val="기계경비시간당손료목록"/>
      <sheetName val="동력부하(도산)"/>
      <sheetName val="신우"/>
      <sheetName val="돌망태단위수량"/>
      <sheetName val="말뚝물량"/>
      <sheetName val="우수맨홀공제단위수량"/>
      <sheetName val="스톱로그내역"/>
      <sheetName val="공사원가계산서)"/>
      <sheetName val="내역집계표"/>
      <sheetName val="전기내역"/>
      <sheetName val="대가집계표"/>
      <sheetName val="대가전기"/>
      <sheetName val="자료"/>
      <sheetName val="집계표(관급)"/>
      <sheetName val="전기내역관급"/>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JUCKEYK"/>
      <sheetName val="공구원가계산"/>
      <sheetName val="2000전체분"/>
      <sheetName val="입찰결과(DATA)"/>
      <sheetName val="일반수량"/>
      <sheetName val="Macro(차단기)"/>
      <sheetName val="일위대가표(유단가)"/>
      <sheetName val="대치판정"/>
      <sheetName val="CABLE SIZE-3"/>
      <sheetName val="EQUIP-H"/>
      <sheetName val="경비_원본"/>
      <sheetName val="가감수량"/>
      <sheetName val="맨홀수량산출"/>
      <sheetName val="기초코드"/>
      <sheetName val="하수급견적대비"/>
      <sheetName val="발주설계서(당초)"/>
      <sheetName val="총괄내역서"/>
      <sheetName val="일위대가 집계표"/>
      <sheetName val="9GNG운반"/>
      <sheetName val="횡배수관토공수량"/>
      <sheetName val="수문일1"/>
      <sheetName val="품셈TABLE"/>
      <sheetName val="지급자재"/>
      <sheetName val="woo(mac)"/>
      <sheetName val="투찰"/>
      <sheetName val="출력-내역서"/>
      <sheetName val="sw1"/>
      <sheetName val="NOMUBI"/>
      <sheetName val="품의서"/>
      <sheetName val="물가시세"/>
      <sheetName val="물가자료"/>
      <sheetName val="SG"/>
      <sheetName val="전신환매도율"/>
      <sheetName val="EACT10"/>
      <sheetName val="원가계산서 (총괄)"/>
      <sheetName val="원가계산서 (건축)"/>
      <sheetName val="(총괄집계)"/>
      <sheetName val="방음벽기초(H=4m)"/>
      <sheetName val="가공비"/>
      <sheetName val="물가"/>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sheetData sheetId="93" refreshError="1"/>
      <sheetData sheetId="94" refreshError="1"/>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refreshError="1"/>
      <sheetData sheetId="203" refreshError="1"/>
      <sheetData sheetId="204" refreshError="1"/>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 sheetId="250" refreshError="1"/>
      <sheetData sheetId="251" refreshError="1"/>
      <sheetData sheetId="252" refreshError="1"/>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Set>
  </externalBook>
</externalLink>
</file>

<file path=xl/externalLinks/externalLink19.xml><?xml version="1.0" encoding="utf-8"?>
<externalLink xmlns="http://schemas.openxmlformats.org/spreadsheetml/2006/main">
  <externalBook xmlns:r="http://schemas.openxmlformats.org/officeDocument/2006/relationships" r:id="rId1">
    <sheetNames>
      <sheetName val="부하"/>
      <sheetName val="TR용량"/>
      <sheetName val="BATT"/>
      <sheetName val="GENCALC"/>
      <sheetName val="CABLE SIZE CALCULATION SHEET"/>
      <sheetName val="IMPEADENCE MAP "/>
      <sheetName val="IMPEADENCE "/>
      <sheetName val="등가거리"/>
      <sheetName val="MCCCALC"/>
      <sheetName val="CABLECALC"/>
      <sheetName val="DATA"/>
      <sheetName val="DATA1"/>
      <sheetName val="MOTOR"/>
      <sheetName val="000000"/>
      <sheetName val="조명율표"/>
      <sheetName val="CABLE"/>
      <sheetName val="전동기수정"/>
      <sheetName val="전동기적용"/>
      <sheetName val="전동기"/>
      <sheetName val="PACKAGE"/>
      <sheetName val="전선"/>
      <sheetName val="전선관"/>
      <sheetName val="허용전류"/>
      <sheetName val="선로정수"/>
      <sheetName val="전선관(1)"/>
      <sheetName val="부하산정"/>
      <sheetName val="케이블선정"/>
      <sheetName val="Sheet9"/>
      <sheetName val="Sheet10"/>
      <sheetName val="Sheet12"/>
      <sheetName val="Sheet11"/>
      <sheetName val="Sheet13"/>
      <sheetName val="Sheet14"/>
      <sheetName val="Sheet15"/>
      <sheetName val="Sheet16"/>
      <sheetName val="표지"/>
      <sheetName val="원가계산"/>
      <sheetName val="원가계산기준"/>
      <sheetName val="집계표"/>
      <sheetName val="단가산출서"/>
      <sheetName val="수량산출-재료"/>
      <sheetName val="수량산출-노무"/>
      <sheetName val="산출1-전력"/>
      <sheetName val="산출1-분전반"/>
      <sheetName val="산출2-기기동력"/>
      <sheetName val="산출3-동력"/>
      <sheetName val="산출4-접지"/>
      <sheetName val="산출5-피뢰침"/>
      <sheetName val="산출6-전등"/>
      <sheetName val="산출-전등(TRAY)"/>
      <sheetName val="산출7-전열"/>
      <sheetName val="산출8-조명제어"/>
      <sheetName val="산출9-TRAY"/>
      <sheetName val="단가조사-1"/>
      <sheetName val="단가조사-2"/>
      <sheetName val="일위집계"/>
      <sheetName val="일위대가"/>
      <sheetName val="노임단가"/>
      <sheetName val="설계참고목차"/>
      <sheetName val="수량조서"/>
      <sheetName val="1.철주신설"/>
      <sheetName val="2.철주신설"/>
      <sheetName val="3.철주신설"/>
      <sheetName val="4.비임신설"/>
      <sheetName val="5.기기가대"/>
      <sheetName val="6.철주기초"/>
      <sheetName val="7.기기기초"/>
      <sheetName val="8.기기기초"/>
      <sheetName val="9.기기기초"/>
      <sheetName val="10.단권변압기"/>
      <sheetName val="11.가스절연"/>
      <sheetName val="12.전자식제어반"/>
      <sheetName val="13.고장점표정반"/>
      <sheetName val="14.GP"/>
      <sheetName val="15.전철용RTU"/>
      <sheetName val="16.R-C BANK"/>
      <sheetName val="17.모선배선"/>
      <sheetName val="18.제어및전력케이블"/>
      <sheetName val="19.핏트"/>
      <sheetName val="20.배수로"/>
      <sheetName val="21.스틸그레이팅"/>
      <sheetName val="22.접지장치"/>
      <sheetName val="23.옥외전선관"/>
      <sheetName val="24.옥외외등"/>
      <sheetName val="25.무인화설비"/>
      <sheetName val="26.콘크리트포장"/>
      <sheetName val="27.자갈부설"/>
      <sheetName val="28.휀스"/>
      <sheetName val="29.소내용TR"/>
      <sheetName val="30.고배용VCB"/>
      <sheetName val="31.고배용RTU"/>
      <sheetName val="32.기기기초"/>
      <sheetName val="33.지중케이블"/>
      <sheetName val="34.전력용관로"/>
      <sheetName val="35.장주신설"/>
      <sheetName val="36.맨홀"/>
      <sheetName val="37.운반비"/>
      <sheetName val="운반비(철재류)"/>
      <sheetName val="운반비(전선관)"/>
      <sheetName val="운반비(전선류)"/>
      <sheetName val="호표"/>
      <sheetName val="시중노임표"/>
      <sheetName val="견적단가"/>
      <sheetName val="재료단가"/>
      <sheetName val="단가비교표"/>
      <sheetName val="Chart1"/>
      <sheetName val="내역서"/>
      <sheetName val="단위내역목록"/>
      <sheetName val="단위내역서"/>
      <sheetName val="총괄표"/>
      <sheetName val="원가(1)"/>
      <sheetName val="원가(2)"/>
      <sheetName val="공량산출서"/>
      <sheetName val="견적갑지"/>
      <sheetName val="입찰참가보고 (2)"/>
      <sheetName val="내역"/>
      <sheetName val="부대공II"/>
      <sheetName val="가설사무실"/>
      <sheetName val="조직도"/>
      <sheetName val="카메라"/>
      <sheetName val="토목원가계산서"/>
      <sheetName val="토목원가"/>
      <sheetName val="집계장"/>
      <sheetName val="설계내역"/>
      <sheetName val="제외공종"/>
      <sheetName val="공정현황보고(3.20) (2)"/>
      <sheetName val="추진공정(법인)3.20"/>
      <sheetName val="공정현황보고(3.27) (2)"/>
      <sheetName val="추진공정(법인)3.27"/>
      <sheetName val="공정현황보고(4.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목차"/>
      <sheetName val="도급내역서"/>
      <sheetName val="1.공사집행계획서"/>
      <sheetName val="2.예산내역검토서"/>
      <sheetName val="3.실행원가내역서"/>
      <sheetName val="4.실행예산단가산출서(단가)"/>
      <sheetName val="4.실행예산단가산출서(금액)"/>
      <sheetName val="5.현장관리비"/>
      <sheetName val="6.공사예정공정표"/>
      <sheetName val="7.인원동원현황"/>
      <sheetName val="8.장비투입현황"/>
      <sheetName val="9.문제점 및 대책"/>
      <sheetName val="10.설계변경 및 추가공사"/>
      <sheetName val="공사수행범위"/>
      <sheetName val="자재투입계획"/>
      <sheetName val="사급자재구입량"/>
      <sheetName val="산출근거"/>
      <sheetName val="사급자재재료표"/>
      <sheetName val="Sheet1"/>
      <sheetName val="공사비"/>
      <sheetName val="단가산출"/>
      <sheetName val="가드레일산근"/>
      <sheetName val="수량집계표"/>
      <sheetName val="수량"/>
      <sheetName val="단가비교"/>
      <sheetName val="적용2002"/>
      <sheetName val="중기"/>
      <sheetName val="Module1"/>
      <sheetName val="DS-LOAD"/>
      <sheetName val="환률"/>
      <sheetName val="안영판암원가계산서"/>
      <sheetName val="안영-판암간집계표"/>
      <sheetName val="안영복개집계표"/>
      <sheetName val="안영복개터널옥외변전"/>
      <sheetName val="안영복개터널가로등"/>
      <sheetName val="안영복개터널케이블(할증제외)"/>
      <sheetName val="안영복개터널케이블(할증)"/>
      <sheetName val="안영복개터널조명(할증제외)"/>
      <sheetName val="안영복개터널조명(할증)"/>
      <sheetName val="안영복개터널방재(할증제외)"/>
      <sheetName val="안영복개터널방재(할증)"/>
      <sheetName val="안영복개터널소화기(할증제외)"/>
      <sheetName val="안영복개터널소화기(할증)"/>
      <sheetName val="구완집계표"/>
      <sheetName val="구완터널옥외변전"/>
      <sheetName val="구완터널가로등"/>
      <sheetName val="구완터널케이블(할증제외)"/>
      <sheetName val="구완터널케이블(할증)"/>
      <sheetName val="구완터널조명(할증제외)"/>
      <sheetName val="구완터널조명(할증)"/>
      <sheetName val="구완터널방재(할증제외)"/>
      <sheetName val="구완터널방재(할증)"/>
      <sheetName val="구완터널소화기(할증제외)"/>
      <sheetName val="구완터널소화기(할증)"/>
      <sheetName val="안영영업소집계표"/>
      <sheetName val="안영옥외전기"/>
      <sheetName val="안영옥내전기"/>
      <sheetName val="안영옥내약전설비공사"/>
      <sheetName val="안영소방"/>
      <sheetName val="안영TG설비공사"/>
      <sheetName val="안영지명표지판총괄"/>
      <sheetName val="안영지명표지판"/>
      <sheetName val="안영지명표지판2"/>
      <sheetName val="안영IC집계표"/>
      <sheetName val="안영IC"/>
      <sheetName val="안영IC신호등집계표"/>
      <sheetName val="안영IC신호등"/>
      <sheetName val="남대전JC집계표"/>
      <sheetName val="남대전JC"/>
      <sheetName val="교량집계표(안영-판암감)"/>
      <sheetName val="교량점검등(안영-판암간)"/>
      <sheetName val="지급자재집계표"/>
      <sheetName val="안영복개터널지급자재"/>
      <sheetName val="구완터널지급자재"/>
      <sheetName val="안영영업소지급자재"/>
      <sheetName val="안영IC가로등지급자재"/>
      <sheetName val="남대전JC가로등지급자재"/>
      <sheetName val="공구손료 산출내역"/>
      <sheetName val="적쒩2002"/>
      <sheetName val="단위내엍목록"/>
      <sheetName val="원가계산서"/>
      <sheetName val="설계내역서"/>
      <sheetName val="제어반공량"/>
      <sheetName val="가격조사"/>
      <sheetName val="제어반견적"/>
      <sheetName val="주요물량"/>
      <sheetName val="일반공사"/>
      <sheetName val="2F 회의실견적(5_14 일대)"/>
      <sheetName val="CONCRETE"/>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대비"/>
      <sheetName val="WORK"/>
      <sheetName val="ITEM"/>
      <sheetName val="정부노임단가"/>
      <sheetName val="P礔CKAGE"/>
      <sheetName val="남양시작동자105노65기1.3화1.2"/>
      <sheetName val="A-4"/>
      <sheetName val="운반비(전선륐)"/>
      <sheetName val="지급자재"/>
      <sheetName val="D-3503"/>
      <sheetName val="차액보증"/>
      <sheetName val="공통비"/>
      <sheetName val="경비"/>
      <sheetName val="날개벽"/>
      <sheetName val="BLOCK(1)"/>
      <sheetName val="건축내역"/>
      <sheetName val="데이타"/>
      <sheetName val="전기일위대가"/>
      <sheetName val="Y-WORK"/>
      <sheetName val="코드"/>
      <sheetName val="일위대가서"/>
      <sheetName val="MCC,분전반"/>
      <sheetName val="PANEL"/>
      <sheetName val="신규단가-00.11.30"/>
      <sheetName val="원가계산서-계약"/>
      <sheetName val="계약내역서"/>
      <sheetName val="단가조서"/>
      <sheetName val="견적단가(조명제어)"/>
      <sheetName val="견적단가(등기구)"/>
      <sheetName val="견적단가(수배전반)"/>
      <sheetName val="자재단가"/>
      <sheetName val="부대내역"/>
      <sheetName val="SG"/>
      <sheetName val="노원열병합  건축공사기성내역서"/>
      <sheetName val="공통가설"/>
      <sheetName val="타공종이기"/>
      <sheetName val="소비자가"/>
      <sheetName val="내역분기"/>
      <sheetName val="출근부"/>
      <sheetName val="터널조도"/>
      <sheetName val="sw1"/>
      <sheetName val="NOMUBI"/>
      <sheetName val="I.설계조건"/>
      <sheetName val="투찰"/>
      <sheetName val="TEL"/>
      <sheetName val="전차선로 물량표"/>
      <sheetName val="CODE"/>
      <sheetName val="공사비집계"/>
      <sheetName val="Sheet1 (2)"/>
      <sheetName val="31.고_x0000_RTU"/>
      <sheetName val="VXXXXX"/>
      <sheetName val="전도금청구서"/>
      <sheetName val="전도금청구서 (2)"/>
      <sheetName val="자금분계"/>
      <sheetName val="미지급"/>
      <sheetName val="직영노"/>
      <sheetName val="금전출납 "/>
      <sheetName val="현금출납부"/>
      <sheetName val="식대 "/>
      <sheetName val="장비사용료"/>
      <sheetName val="장비대"/>
      <sheetName val="유류대"/>
      <sheetName val="자재대"/>
      <sheetName val="기성고조서(폐기물) (2)"/>
      <sheetName val="기성고조서(순성토)"/>
      <sheetName val="기성고조서(배수)"/>
      <sheetName val="배수외주내역서"/>
      <sheetName val="Sheet3 (5)"/>
      <sheetName val="Sheet3 (6)"/>
      <sheetName val="결과조달"/>
      <sheetName val="설계예산내역서"/>
      <sheetName val="11.자재단가"/>
      <sheetName val="ilch"/>
      <sheetName val="토공(완충)"/>
      <sheetName val="단위중량"/>
      <sheetName val="98지급계획"/>
      <sheetName val="CTEMCOST"/>
      <sheetName val="c_balju"/>
      <sheetName val="토공"/>
      <sheetName val="001"/>
      <sheetName val="금액내역서"/>
      <sheetName val="L형옹벽(key)"/>
      <sheetName val="연결임시"/>
      <sheetName val="현금"/>
      <sheetName val="집1"/>
      <sheetName val="8.PILE  (돌출)"/>
      <sheetName val="한강운반비"/>
      <sheetName val="#REF"/>
      <sheetName val="중기사용료"/>
      <sheetName val="기초공"/>
      <sheetName val="기둥(원형)"/>
      <sheetName val="수량산출"/>
      <sheetName val="인건비"/>
      <sheetName val="단가조사서"/>
      <sheetName val="기계내역"/>
      <sheetName val="공통부대비"/>
      <sheetName val="BQ"/>
      <sheetName val="견적시담(송포2공구)"/>
      <sheetName val="BJJIN"/>
      <sheetName val="판"/>
      <sheetName val="내역서(총)"/>
      <sheetName val="횡배위치"/>
      <sheetName val="관람석제출"/>
      <sheetName val="BID"/>
      <sheetName val="정렬"/>
      <sheetName val="danga"/>
      <sheetName val="DATE"/>
      <sheetName val="Site Expenses"/>
      <sheetName val="교각1"/>
      <sheetName val="총계"/>
      <sheetName val="내역서 "/>
      <sheetName val="준검 내역서"/>
      <sheetName val="조경"/>
      <sheetName val="노무비"/>
      <sheetName val="토공계산서(부체도로)"/>
      <sheetName val="산거각호표"/>
      <sheetName val="단가"/>
      <sheetName val="시설물일위"/>
      <sheetName val="K1자재(3차등)"/>
      <sheetName val="설계조건"/>
      <sheetName val="안정계산"/>
      <sheetName val="단면검토"/>
      <sheetName val="몰탈재료산출"/>
      <sheetName val="TOTAL"/>
      <sheetName val="백호우계수"/>
      <sheetName val="B"/>
      <sheetName val="최초침전지집계표"/>
      <sheetName val="ABUT수량-A1"/>
      <sheetName val="구조물철거타공정이월"/>
      <sheetName val="건축"/>
      <sheetName val="간선계산"/>
      <sheetName val="일위대가목차"/>
      <sheetName val="실행내역"/>
      <sheetName val="맨홀수량집계"/>
      <sheetName val="겉장"/>
      <sheetName val="기성검사원"/>
      <sheetName val="원가"/>
      <sheetName val="토목"/>
      <sheetName val="토공총괄집계"/>
      <sheetName val="JUCK"/>
      <sheetName val="토목주소"/>
      <sheetName val="프랜트면허"/>
      <sheetName val="화재 탐지 설비"/>
      <sheetName val="6호기"/>
      <sheetName val="중기일위대가"/>
      <sheetName val="조도계산서 (도서)"/>
      <sheetName val="fitting"/>
      <sheetName val="공사개요"/>
      <sheetName val="NEWDRAW"/>
      <sheetName val="FACTOR"/>
      <sheetName val="Sheet4"/>
      <sheetName val="손익분석"/>
      <sheetName val="총집계표"/>
      <sheetName val="설변물량"/>
      <sheetName val="소업1교"/>
      <sheetName val="점수계산1-2"/>
      <sheetName val="DATA(BAC)"/>
      <sheetName val="32.銅기기초"/>
      <sheetName val="35_x000e_장주신설"/>
      <sheetName val="3BL공동구 수량"/>
      <sheetName val="수목단가"/>
      <sheetName val="시설수량표"/>
      <sheetName val="식재수량표"/>
      <sheetName val="일위목록"/>
      <sheetName val="신공"/>
      <sheetName val="말뚝물량"/>
      <sheetName val="dtxl"/>
      <sheetName val="7.1유효폭"/>
      <sheetName val="교각계산"/>
      <sheetName val="가공비"/>
      <sheetName val="수량집계"/>
      <sheetName val="총괄집계표"/>
      <sheetName val="March"/>
      <sheetName val="수량산출서"/>
      <sheetName val="woo(mac)"/>
      <sheetName val="보합"/>
      <sheetName val="현장지지물물량"/>
      <sheetName val="노임"/>
      <sheetName val="경비2내역"/>
      <sheetName val="회사99"/>
      <sheetName val="STORAGE"/>
      <sheetName val="TYPE-B 평균H"/>
      <sheetName val="eq_data"/>
      <sheetName val="2000년1차"/>
      <sheetName val="2000전체분"/>
      <sheetName val="설계예산서"/>
      <sheetName val="Dae_Jiju"/>
      <sheetName val="Sikje_ingun"/>
      <sheetName val="TREE_D"/>
      <sheetName val="입찰"/>
      <sheetName val="현경"/>
      <sheetName val="자재집계"/>
      <sheetName val="원형맨홀수량"/>
      <sheetName val="실행철강하도"/>
      <sheetName val="내역총괄표"/>
      <sheetName val="품목"/>
      <sheetName val="실행예산"/>
      <sheetName val="일위대가표"/>
      <sheetName val="계산근거"/>
      <sheetName val="을"/>
      <sheetName val="난방열교"/>
      <sheetName val="급탕열교"/>
      <sheetName val="31.고"/>
      <sheetName val="Customer Databas"/>
      <sheetName val="골조시행"/>
      <sheetName val="단면가정"/>
      <sheetName val="(2)"/>
      <sheetName val="여흥"/>
      <sheetName val="기계실"/>
      <sheetName val="Explanation for Page 17"/>
      <sheetName val="UNIT"/>
      <sheetName val="내역1"/>
      <sheetName val="전기일위목록"/>
      <sheetName val="일위대가목록"/>
      <sheetName val="년"/>
      <sheetName val="견적서"/>
      <sheetName val="단가대비표"/>
      <sheetName val="1.수인터널"/>
      <sheetName val="2.예산냴역검토서"/>
      <sheetName val="단중표"/>
      <sheetName val="한전고리-을"/>
      <sheetName val="대비표"/>
      <sheetName val="토목내역"/>
      <sheetName val="터파기및재료"/>
      <sheetName val="입력DATA"/>
      <sheetName val="바닥판"/>
      <sheetName val="일위대가 (목록)"/>
      <sheetName val="06-BATCH "/>
      <sheetName val="총괄내역서"/>
      <sheetName val="품질 및 특성 보정계수"/>
      <sheetName val="계화배수"/>
      <sheetName val="전체총괄표"/>
      <sheetName val="요소별"/>
      <sheetName val="전기요금"/>
      <sheetName val="도급대비"/>
      <sheetName val="조건"/>
      <sheetName val="한전위탁공사비2"/>
      <sheetName val="unit 4"/>
      <sheetName val="단면(RW1)"/>
      <sheetName val="9GNG운반"/>
      <sheetName val="공종별 집계"/>
      <sheetName val="총투자비산정"/>
      <sheetName val="ROE(FI)"/>
      <sheetName val="Sens&amp;Anal"/>
      <sheetName val="장문교(대전)"/>
      <sheetName val="건축(충일분)"/>
      <sheetName val="현장"/>
      <sheetName val="Sheet2"/>
      <sheetName val="EUPDAT2"/>
      <sheetName val="산업개발안내서"/>
      <sheetName val="FRP배관단가(만수)"/>
      <sheetName val="만수배관단가"/>
      <sheetName val="금액집계"/>
      <sheetName val="귀래 설계 공내역서"/>
      <sheetName val="조건표"/>
      <sheetName val="사용성검토"/>
      <sheetName val="단면 (2)"/>
      <sheetName val="SE-611"/>
      <sheetName val="보도경계블럭"/>
      <sheetName val="공틀공사"/>
      <sheetName val="아파트건축"/>
      <sheetName val="토 적 표"/>
      <sheetName val="TABLE"/>
      <sheetName val="예산서"/>
      <sheetName val="장비집계"/>
      <sheetName val="C &amp; G RHS"/>
      <sheetName val="예산변경사항"/>
      <sheetName val="계획"/>
      <sheetName val="계획세부"/>
      <sheetName val="사용내역서"/>
      <sheetName val="항목별내역서"/>
      <sheetName val="안전담당자"/>
      <sheetName val="유도원"/>
      <sheetName val="안전사진"/>
      <sheetName val="철거수량"/>
      <sheetName val="전신환매도율"/>
      <sheetName val="단가산출2"/>
      <sheetName val="표지 (2)"/>
      <sheetName val="대비2"/>
      <sheetName val="자재단가표"/>
      <sheetName val="동원인원산출"/>
      <sheetName val="설계산출표지"/>
      <sheetName val="공사원가계산서"/>
      <sheetName val="설계산출기초"/>
      <sheetName val="도급예산내역서총괄표"/>
      <sheetName val="을부담운반비"/>
      <sheetName val="운반비산출"/>
      <sheetName val="변화치수"/>
      <sheetName val="연수동"/>
      <sheetName val="2.대외공문"/>
      <sheetName val="실시설계"/>
      <sheetName val="Indirect Cost"/>
      <sheetName val="관리비"/>
      <sheetName val="TYPE1"/>
      <sheetName val="구왤집계표"/>
      <sheetName val="Macro1"/>
      <sheetName val="기계경비"/>
      <sheetName val="관거공사비"/>
      <sheetName val="hvac(제어동)"/>
      <sheetName val="하수급견적대비"/>
      <sheetName val="45,46"/>
      <sheetName val="Sheet5"/>
      <sheetName val="#230,#235"/>
      <sheetName val="제경비"/>
      <sheetName val="1을"/>
      <sheetName val="검색"/>
      <sheetName val="Ⅴ-2.공종별내역"/>
      <sheetName val="코드표"/>
      <sheetName val="수량산출근거"/>
      <sheetName val="플랜트 설치"/>
      <sheetName val="자료"/>
      <sheetName val="P.M 별"/>
      <sheetName val="명세서"/>
      <sheetName val="신천교(음성)"/>
      <sheetName val="IMP(MAIN)"/>
      <sheetName val="IMP (REACTOR)"/>
      <sheetName val="8.자재단가"/>
      <sheetName val="설계명세서(선로)"/>
      <sheetName val=" 견적서"/>
      <sheetName val="진주방향"/>
      <sheetName val="부대대비"/>
      <sheetName val="냉연집계"/>
      <sheetName val="설계내역(2001)"/>
      <sheetName val="SORCE1"/>
      <sheetName val="가시설단위수량"/>
      <sheetName val="단위수량"/>
      <sheetName val="원가집계"/>
      <sheetName val="토사(PE)"/>
      <sheetName val="오산갈곳"/>
      <sheetName val="부대공집계표"/>
      <sheetName val="물량표"/>
      <sheetName val="건축원가계산서"/>
      <sheetName val="GIS재"/>
      <sheetName val="MTR재(한기)"/>
      <sheetName val="GIS.Ry재"/>
      <sheetName val="공사설명서"/>
      <sheetName val="5공철탑검토표"/>
      <sheetName val="4공철탑검토"/>
      <sheetName val="전압강하계산"/>
      <sheetName val="직노"/>
      <sheetName val="U-TYPE(1)"/>
      <sheetName val="월선수금"/>
      <sheetName val="을지"/>
      <sheetName val="입적표"/>
      <sheetName val="major"/>
      <sheetName val="초"/>
      <sheetName val="실행내역서"/>
      <sheetName val="DS-최종"/>
      <sheetName val="96수출"/>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sheetData sheetId="107"/>
      <sheetData sheetId="108"/>
      <sheetData sheetId="109"/>
      <sheetData sheetId="110"/>
      <sheetData sheetId="11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refreshError="1"/>
      <sheetData sheetId="166" refreshError="1"/>
      <sheetData sheetId="167" refreshError="1"/>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refreshError="1"/>
      <sheetData sheetId="241" refreshError="1"/>
      <sheetData sheetId="242" refreshError="1"/>
      <sheetData sheetId="243" refreshError="1"/>
      <sheetData sheetId="244"/>
      <sheetData sheetId="245" refreshError="1"/>
      <sheetData sheetId="246" refreshError="1"/>
      <sheetData sheetId="247"/>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sheetData sheetId="376"/>
      <sheetData sheetId="377"/>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sheetData sheetId="472"/>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sheetData sheetId="508"/>
      <sheetData sheetId="509"/>
      <sheetData sheetId="510"/>
      <sheetData sheetId="511"/>
      <sheetData sheetId="512"/>
      <sheetData sheetId="513"/>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sheetData sheetId="570"/>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Set>
  </externalBook>
</externalLink>
</file>

<file path=xl/externalLinks/externalLink20.xml><?xml version="1.0" encoding="utf-8"?>
<externalLink xmlns="http://schemas.openxmlformats.org/spreadsheetml/2006/main">
  <externalBook xmlns:r="http://schemas.openxmlformats.org/officeDocument/2006/relationships" r:id="rId1">
    <sheetNames>
      <sheetName val="총괄 집계표"/>
      <sheetName val="총괄 집계표 (2)"/>
      <sheetName val="내역서(계측제어)"/>
      <sheetName val="일위집계표"/>
      <sheetName val="일위대가"/>
      <sheetName val="단가조사서"/>
      <sheetName val="Module1"/>
      <sheetName val="CABdata"/>
      <sheetName val="MOTOR"/>
      <sheetName val="ITEM"/>
      <sheetName val="데이타"/>
      <sheetName val="DATA"/>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1.xml><?xml version="1.0" encoding="utf-8"?>
<externalLink xmlns="http://schemas.openxmlformats.org/spreadsheetml/2006/main">
  <externalBook xmlns:r="http://schemas.openxmlformats.org/officeDocument/2006/relationships" r:id="rId1">
    <sheetNames>
      <sheetName val="Sheet2"/>
      <sheetName val="터널조도"/>
      <sheetName val="전압강하-상행"/>
      <sheetName val="전압강하-하행"/>
      <sheetName val="&quot;u&quot; TYPE 구간 조명"/>
      <sheetName val="&quot;U&quot;TYPE 전압강하"/>
      <sheetName val="TR용량"/>
      <sheetName val="TR용량 (2)"/>
      <sheetName val="GEN"/>
      <sheetName val="UPS"/>
      <sheetName val="간선굵기 설명"/>
      <sheetName val="간선굵기"/>
      <sheetName val="접지"/>
      <sheetName val="IMPEADENCE"/>
      <sheetName val="직류전원"/>
      <sheetName val="Sheet5"/>
      <sheetName val="불평형 계산식"/>
      <sheetName val="계산1"/>
      <sheetName val="계산2"/>
      <sheetName val="laroux"/>
      <sheetName val="LX-CAL"/>
      <sheetName val="DATA"/>
      <sheetName val="Macro(차단기)"/>
      <sheetName val="Sheet1"/>
      <sheetName val="우각부보강"/>
      <sheetName val="공종단가"/>
      <sheetName val="수안보-MBR1"/>
      <sheetName val="단면치수"/>
      <sheetName val="공사비집계"/>
      <sheetName val="BQ(실행)"/>
      <sheetName val="실행철강하도"/>
      <sheetName val="Graph (LGEN)"/>
      <sheetName val="out_prog"/>
      <sheetName val="선적schedule (2)"/>
      <sheetName val="ELECTRIC"/>
      <sheetName val="Total"/>
      <sheetName val="흥양2교토공집계표"/>
      <sheetName val="COPING"/>
      <sheetName val="Pjny"/>
      <sheetName val="기계내역"/>
      <sheetName val="플랜트 설치"/>
      <sheetName val="사용성검토"/>
      <sheetName val="감가상각"/>
      <sheetName val="설계"/>
      <sheetName val="계수시트"/>
      <sheetName val="원가계산서"/>
      <sheetName val="약품설비"/>
      <sheetName val="기기리스트"/>
      <sheetName val="동해title"/>
      <sheetName val="????"/>
      <sheetName val="LOPCALC"/>
      <sheetName val="5.모델링"/>
      <sheetName val="외천교"/>
      <sheetName val="Cost bd-&quot;A&quot;"/>
      <sheetName val="내역서"/>
      <sheetName val="소상 &quot;1&quot;"/>
      <sheetName val="Sheet7"/>
      <sheetName val="CONCRETE"/>
      <sheetName val="매입세"/>
      <sheetName val="c_balju"/>
      <sheetName val="ÅÍ³ÎÁ¶µµ"/>
      <sheetName val="Àü¾Ð°­ÇÏ-»óÇà"/>
      <sheetName val="Àü¾Ð°­ÇÏ-ÇÏÇà"/>
      <sheetName val="&quot;u&quot; TYPE ±¸°£ Á¶¸í"/>
      <sheetName val="&quot;U&quot;TYPE Àü¾Ð°­ÇÏ"/>
      <sheetName val="TR¿ë·®"/>
      <sheetName val="TR¿ë·® (2)"/>
      <sheetName val="°£¼±±½±â ¼³¸í"/>
      <sheetName val="°£¼±±½±â"/>
      <sheetName val="Á¢Áö"/>
      <sheetName val="Á÷·ùÀü¿ø"/>
      <sheetName val="ºÒÆòÇü °è»ê½Ä"/>
      <sheetName val="°è»ê1"/>
      <sheetName val="°è»ê2"/>
      <sheetName val="»ç¿ë¼º°ËÅä"/>
      <sheetName val="자압"/>
      <sheetName val="1.설계조건"/>
      <sheetName val="#REF"/>
      <sheetName val="가설건물"/>
      <sheetName val="현금"/>
      <sheetName val="MOTOR"/>
      <sheetName val="Macro1"/>
      <sheetName val="준검 내역서"/>
      <sheetName val="DATE"/>
      <sheetName val="POOM_MOTO"/>
      <sheetName val="JUCK"/>
      <sheetName val="와동25-3(변경)"/>
      <sheetName val="NA"/>
      <sheetName val="수량산출"/>
      <sheetName val="정산내임"/>
      <sheetName val="회로내역(승인)"/>
      <sheetName val="공사개요"/>
      <sheetName val="참고"/>
      <sheetName val="EP0618"/>
      <sheetName val="표지(1)"/>
      <sheetName val="Dae_Jiju"/>
      <sheetName val="Sikje_ingun"/>
      <sheetName val="TREE_D"/>
      <sheetName val="Y-WORK"/>
      <sheetName val="부대내역"/>
      <sheetName val="노임"/>
      <sheetName val="UNIT"/>
      <sheetName val="6PILE  (돌출)"/>
      <sheetName val="대치판정"/>
      <sheetName val="부하계산서"/>
      <sheetName val="일반공사"/>
      <sheetName val="교대"/>
      <sheetName val="내역"/>
      <sheetName val="유동표(변경)"/>
      <sheetName val="PIPE내역(FCN)"/>
      <sheetName val="JUCKEYK"/>
      <sheetName val="A-4"/>
      <sheetName val="S0"/>
      <sheetName val="Sheet3"/>
      <sheetName val="2.단면가정"/>
      <sheetName val="표지 (2)"/>
      <sheetName val="환율적용표"/>
      <sheetName val="우배수"/>
      <sheetName val="계산식"/>
      <sheetName val="집수정(600-700)"/>
      <sheetName val="¼³°è"/>
      <sheetName val="¼ö¾Èº¸-MBR1"/>
      <sheetName val="´Ü¸éÄ¡¼ö"/>
      <sheetName val="°ø»çºñÁý°è"/>
      <sheetName val="BQ(½ÇÇà)"/>
      <sheetName val="¿ì°¢ºÎº¸°­"/>
      <sheetName val="½ÇÇàÃ¶°­ÇÏµµ"/>
      <sheetName val="Data&amp;Result"/>
      <sheetName val="b_balju_cho"/>
      <sheetName val="ITEM"/>
      <sheetName val="ABUT수량-A1"/>
      <sheetName val="Macro2"/>
      <sheetName val="BID"/>
      <sheetName val="배수공 주요자재 집계표"/>
      <sheetName val="청구내역(9807)"/>
      <sheetName val="BSD (2)"/>
      <sheetName val="10.1"/>
      <sheetName val="데이타"/>
      <sheetName val="PROJECT BRIEF(EX.NEW)"/>
      <sheetName val="2000전체분"/>
      <sheetName val="2000년1차"/>
      <sheetName val="세부내역서"/>
      <sheetName val="MFAB"/>
      <sheetName val="MFRT"/>
      <sheetName val="MPKG"/>
      <sheetName val="MPRD"/>
      <sheetName val="일위대가목록"/>
      <sheetName val="단가대비표"/>
      <sheetName val="설계조건"/>
      <sheetName val="동원(3)"/>
      <sheetName val="예정(3)"/>
      <sheetName val="공용시설내역"/>
      <sheetName val="IN"/>
      <sheetName val="20관리비율"/>
    </sheetNames>
    <definedNames>
      <definedName name="Macro1"/>
      <definedName name="Macro10"/>
      <definedName name="Macro11"/>
      <definedName name="Macro12"/>
      <definedName name="Macro13"/>
      <definedName name="Macro14"/>
      <definedName name="Macro2"/>
      <definedName name="Macro3"/>
      <definedName name="Macro4"/>
      <definedName name="Macro5"/>
      <definedName name="Macro6"/>
      <definedName name="Macro7"/>
      <definedName name="Macro8"/>
      <definedName name="Macro9"/>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Set>
  </externalBook>
</externalLink>
</file>

<file path=xl/externalLinks/externalLink22.xml><?xml version="1.0" encoding="utf-8"?>
<externalLink xmlns="http://schemas.openxmlformats.org/spreadsheetml/2006/main">
  <externalBook xmlns:r="http://schemas.openxmlformats.org/officeDocument/2006/relationships" r:id="rId1">
    <sheetNames>
      <sheetName val="Sheet1"/>
      <sheetName val="노임"/>
      <sheetName val="실행철강하도"/>
      <sheetName val="ILWIPOH"/>
      <sheetName val="전선 및 전선관"/>
      <sheetName val="중기사용료산출근거"/>
      <sheetName val="단가산출2"/>
      <sheetName val="단가 및 재료비"/>
      <sheetName val="일위대가"/>
      <sheetName val="터널조도"/>
      <sheetName val="DATA"/>
      <sheetName val="BID"/>
      <sheetName val="본사업"/>
      <sheetName val="CABLE SIZE-3"/>
      <sheetName val="Graph (LGEN)"/>
      <sheetName val="out_prog"/>
      <sheetName val="선적schedule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3.xml><?xml version="1.0" encoding="utf-8"?>
<externalLink xmlns="http://schemas.openxmlformats.org/spreadsheetml/2006/main">
  <externalBook xmlns:r="http://schemas.openxmlformats.org/officeDocument/2006/relationships" r:id="rId1">
    <sheetNames>
      <sheetName val="Sheet5"/>
      <sheetName val="재료비"/>
      <sheetName val="노무"/>
      <sheetName val="노임"/>
      <sheetName val="교각1"/>
      <sheetName val="내역서"/>
      <sheetName val="단가"/>
      <sheetName val="Sheet13"/>
      <sheetName val="Sheet14"/>
      <sheetName val="Sheet9"/>
      <sheetName val="AS복구"/>
      <sheetName val="중기터파기"/>
      <sheetName val="변수값"/>
      <sheetName val="중기상차"/>
      <sheetName val="포장복구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4.xml><?xml version="1.0" encoding="utf-8"?>
<externalLink xmlns="http://schemas.openxmlformats.org/spreadsheetml/2006/main">
  <externalBook xmlns:r="http://schemas.openxmlformats.org/officeDocument/2006/relationships" r:id="rId1">
    <sheetNames>
      <sheetName val="8TON트럭"/>
      <sheetName val="콘크리트 캇타"/>
      <sheetName val="대형브레이카"/>
      <sheetName val="소형브레이카"/>
      <sheetName val="공기압축기"/>
      <sheetName val="유압식백호우(0.2)"/>
      <sheetName val="유압식백호우(0.2)-보"/>
      <sheetName val="유압식백호우 (0.4)"/>
      <sheetName val="유압식백호우(0.4)-보"/>
      <sheetName val="램머"/>
      <sheetName val="원치부라인트럭"/>
      <sheetName val="원치부라인트럭 (보)"/>
      <sheetName val="코아드릴"/>
      <sheetName val="포장절단"/>
      <sheetName val="포장깨기-0.2"/>
      <sheetName val="포장깨기-0.4"/>
      <sheetName val="중기터파기"/>
      <sheetName val="중기되메우기"/>
      <sheetName val="다짐-램머"/>
      <sheetName val="골재운반"/>
      <sheetName val="변수값"/>
      <sheetName val="잔토운반"/>
      <sheetName val="운반비산출근거"/>
      <sheetName val="나. 현장 소운반"/>
      <sheetName val="FLOWMOLE공사비산출표"/>
      <sheetName val="FLOW-MOLE"/>
      <sheetName val="flowmole1set"/>
      <sheetName val="폐기물"/>
      <sheetName val="라바콘,교통표지판.공사안내판"/>
      <sheetName val="양수작업시간산출"/>
      <sheetName val="가설울타리"/>
      <sheetName val="라바콘,교통표지판,공사안내판"/>
      <sheetName val="PE전선관피스표"/>
      <sheetName val="경고테이프"/>
      <sheetName val="FC관자재산출"/>
      <sheetName val="지수푸럭설치"/>
      <sheetName val="관구보호몰탈"/>
      <sheetName val="관구보호몰탈(그림)"/>
      <sheetName val="벽체구멍뚫기"/>
      <sheetName val="벽체구멍뚫기(표)"/>
      <sheetName val="인수공재료계산서(수공2호)"/>
      <sheetName val="인수공재료계산서(L형1호)"/>
      <sheetName val="압입(FM)수량산출"/>
      <sheetName val="공제대산출"/>
      <sheetName val="단가표"/>
      <sheetName val="손료"/>
      <sheetName val="G.R300경비"/>
      <sheetName val="공종별자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25.xml><?xml version="1.0" encoding="utf-8"?>
<externalLink xmlns="http://schemas.openxmlformats.org/spreadsheetml/2006/main">
  <externalBook xmlns:r="http://schemas.openxmlformats.org/officeDocument/2006/relationships" r:id="rId1">
    <sheetNames>
      <sheetName val="Sheet1"/>
      <sheetName val="DATA"/>
      <sheetName val="Sheet3"/>
      <sheetName val="F갑지"/>
      <sheetName val="F라인"/>
      <sheetName val="관공"/>
      <sheetName val="추진검토"/>
      <sheetName val="나관"/>
      <sheetName val="Sheet4"/>
      <sheetName val="삼보"/>
      <sheetName val="추진"/>
      <sheetName val="쉬트파일"/>
      <sheetName val="하천횡단"/>
      <sheetName val="실행"/>
      <sheetName val="대비"/>
      <sheetName val="관외주"/>
      <sheetName val="Sheet2"/>
      <sheetName val="Sheet5"/>
      <sheetName val="설계도급하도"/>
      <sheetName val="GRP"/>
      <sheetName val="사급자재"/>
      <sheetName val="m당대비"/>
      <sheetName val="계수시트"/>
      <sheetName val="원가계산서"/>
      <sheetName val="LX-JU"/>
      <sheetName val="토공집계표"/>
      <sheetName val="동해title"/>
      <sheetName val="수입"/>
      <sheetName val="C3"/>
      <sheetName val="실행내역서 "/>
      <sheetName val="집수정(600-700)"/>
      <sheetName val="BID"/>
      <sheetName val="기기리스트"/>
      <sheetName val="EQT-ESTN"/>
      <sheetName val="CAL"/>
      <sheetName val="일위대가목차"/>
      <sheetName val="ITEM"/>
      <sheetName val="터널조도"/>
      <sheetName val="제출내역 (2)"/>
      <sheetName val="S0"/>
      <sheetName val="본체"/>
      <sheetName val="1.설계조건"/>
      <sheetName val="EP0618"/>
      <sheetName val="DATE"/>
      <sheetName val="SG"/>
      <sheetName val="N賃率-職"/>
      <sheetName val="cable-data"/>
      <sheetName val="tggwan(mac)"/>
      <sheetName val="JUCKEYK"/>
      <sheetName val="우수공"/>
      <sheetName val="횡배수공토공집계"/>
      <sheetName val="배수내역"/>
      <sheetName val="G.R300경비"/>
      <sheetName val="하수급견적대비"/>
      <sheetName val="수량집계"/>
      <sheetName val="총괄집계표"/>
      <sheetName val="가도공"/>
      <sheetName val="부하계산서"/>
      <sheetName val="부하(성남)"/>
      <sheetName val="조도계산서 (도서)"/>
      <sheetName val="2.손익계산서"/>
      <sheetName val="MOTOR"/>
      <sheetName val="적격"/>
      <sheetName val="입찰내역서"/>
      <sheetName val="BID-도로"/>
      <sheetName val="견적대비"/>
      <sheetName val="설계가"/>
      <sheetName val="견적조건"/>
      <sheetName val="집계표"/>
      <sheetName val="전기일위대가"/>
      <sheetName val="단가대비표"/>
      <sheetName val="단중표-ST"/>
      <sheetName val="Sensitivity and GC Value"/>
      <sheetName val="내역(정지)"/>
      <sheetName val="수량산출"/>
      <sheetName val="자재단가"/>
      <sheetName val="22수량"/>
      <sheetName val="대치판정"/>
      <sheetName val="UNIT"/>
      <sheetName val="일위대가표"/>
      <sheetName val="bm(CIcable)"/>
      <sheetName val="A"/>
      <sheetName val="일위대가"/>
      <sheetName val="지수"/>
      <sheetName val="단가비교표"/>
      <sheetName val="유동표"/>
      <sheetName val="예정(3)"/>
      <sheetName val="동원(3)"/>
      <sheetName val="교대시점"/>
      <sheetName val="부하LOAD"/>
      <sheetName val="견적서"/>
      <sheetName val="비교표"/>
      <sheetName val="차액보증"/>
      <sheetName val="설계조건"/>
      <sheetName val="F°©Áö"/>
      <sheetName val="F¶óÀÎ"/>
      <sheetName val="°ü°ø"/>
      <sheetName val="ÃßÁø°ËÅä"/>
      <sheetName val="³ª°ü"/>
      <sheetName val="»ïº¸"/>
      <sheetName val="ÃßÁø"/>
      <sheetName val="½¬Æ®ÆÄÀÏ"/>
      <sheetName val="ÇÏÃµÈ¾´Ü"/>
      <sheetName val="½ÇÇà"/>
      <sheetName val="´ëºñ"/>
      <sheetName val="°ü¿ÜÁÖ"/>
      <sheetName val="¼³°èµµ±ÞÇÏµµ"/>
      <sheetName val="»ç±ÞÀÚÀç"/>
      <sheetName val="m´ç´ëºñ"/>
      <sheetName val="µ¿ÇØtitle"/>
      <sheetName val="º»Ã¼"/>
      <sheetName val="자동화재탐지"/>
      <sheetName val="왕십리방향"/>
      <sheetName val="내역서"/>
      <sheetName val="ABUT수량-A1"/>
      <sheetName val="2.대외공문"/>
      <sheetName val="교대"/>
      <sheetName val="부대내역"/>
      <sheetName val="노무비산출"/>
      <sheetName val="Price List"/>
      <sheetName val="RangeObject"/>
      <sheetName val="Y-WORK"/>
      <sheetName val="1.설계기준"/>
      <sheetName val="일위(PN)"/>
      <sheetName val="공종별자재"/>
      <sheetName val="Total"/>
      <sheetName val="견적을"/>
      <sheetName val="Factor"/>
      <sheetName val="총괄"/>
      <sheetName val="SUMMARY"/>
      <sheetName val="노무비 근거"/>
      <sheetName val="TARGET"/>
      <sheetName val="토목"/>
      <sheetName val="JUCK"/>
      <sheetName val="시설일위"/>
      <sheetName val="을지"/>
      <sheetName val="UPDATA"/>
      <sheetName val="의정부문예회관변경내역"/>
      <sheetName val="#REF"/>
      <sheetName val="001"/>
      <sheetName val="설계명세서"/>
      <sheetName val="예산명세서"/>
      <sheetName val="자료입력"/>
      <sheetName val="COVER"/>
      <sheetName val="화재 탐지 설비"/>
      <sheetName val="b t mong"/>
      <sheetName val="노임"/>
      <sheetName val="TDTKP"/>
      <sheetName val="DK-KH"/>
      <sheetName val="슬래브1"/>
      <sheetName val="충주"/>
      <sheetName val="7.PILE  (돌출)"/>
      <sheetName val="주현(해보)"/>
      <sheetName val="주현(영광)"/>
      <sheetName val="도체종-상수표"/>
      <sheetName val="자재"/>
      <sheetName val="토공연장"/>
      <sheetName val="명세서"/>
      <sheetName val="전체철근집계"/>
      <sheetName val="증감대비"/>
      <sheetName val="슬래브"/>
      <sheetName val="Baby일위대가"/>
      <sheetName val="3차설계"/>
      <sheetName val="1경간당 상부수량"/>
      <sheetName val="인건-측정"/>
      <sheetName val="음봉방향"/>
      <sheetName val="단면 (2)"/>
      <sheetName val="연결관산출조서"/>
      <sheetName val="원형1호맨홀토공수량"/>
      <sheetName val="INPUT"/>
      <sheetName val="1NYS(당)"/>
      <sheetName val="기계경비(시간당)"/>
      <sheetName val="램머"/>
      <sheetName val="플랜트 설치"/>
      <sheetName val="FOOTING단면력"/>
      <sheetName val="Áý¼öÁ¤(600-700)"/>
      <sheetName val="Åä°øÁý°èÇ¥"/>
      <sheetName val="°è¼ö½ÃÆ®"/>
      <sheetName val="¿ø°¡°è»ê¼­"/>
      <sheetName val="도면자료제출일정"/>
      <sheetName val="울산시산표"/>
      <sheetName val="우각부보강"/>
      <sheetName val="공량산출서"/>
      <sheetName val="LOPCALC"/>
      <sheetName val="단가"/>
      <sheetName val="COPING"/>
      <sheetName val="CA"/>
      <sheetName val="건축공사"/>
      <sheetName val="중갑지"/>
      <sheetName val="노임단가"/>
      <sheetName val="청구내역(9807)"/>
      <sheetName val="PT_ED"/>
      <sheetName val="토공A"/>
      <sheetName val="입찰안"/>
      <sheetName val="빌딩 안내"/>
      <sheetName val="단중표"/>
      <sheetName val="품셈(기초)"/>
      <sheetName val="WORK"/>
      <sheetName val="내역1"/>
      <sheetName val="갑지(추정)"/>
      <sheetName val="수량산출(수평맹암거)"/>
      <sheetName val="설계내역(2000)"/>
      <sheetName val="내역"/>
      <sheetName val="잡철물"/>
      <sheetName val="가설공사내역"/>
      <sheetName val="401"/>
      <sheetName val="품셈TABLE"/>
      <sheetName val="3련 BOX"/>
      <sheetName val="가설건물"/>
      <sheetName val="간접비"/>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수안보-MBR1"/>
      <sheetName val="ÀÏÀ§´ë°¡¸ñÂ÷"/>
      <sheetName val="Àû°Ý"/>
      <sheetName val="±â±â¸®½ºÆ®"/>
      <sheetName val="ÀÔÂû³»¿ª¼­"/>
      <sheetName val="¿ì¼ö°ø"/>
      <sheetName val="È¾¹è¼ö°øÅä°øÁý°è"/>
      <sheetName val="¹è¼ö³»¿ª"/>
      <sheetName val="¼öÀÔ"/>
      <sheetName val="G.R300°æºñ"/>
      <sheetName val="ÇÏ¼ö±Þ°ßÀû´ëºñ"/>
      <sheetName val="¼³°è°¡"/>
      <sheetName val="ÀÚÀç´Ü°¡"/>
      <sheetName val="22¼ö·®"/>
      <sheetName val="½ÇÇà³»¿ª¼­ "/>
      <sheetName val="°ßÀû´ëºñ"/>
      <sheetName val="BID-µµ·Î"/>
      <sheetName val="°ßÀûÁ¶°Ç"/>
      <sheetName val="Áý°èÇ¥"/>
      <sheetName val="Àü±âÀÏÀ§´ë°¡"/>
      <sheetName val="´Ü°¡ºñ±³Ç¥"/>
      <sheetName val="¿¹Á¤(3)"/>
      <sheetName val="µ¿¿ø(3)"/>
      <sheetName val="´Ü°¡´ëºñÇ¥"/>
      <sheetName val="´ÜÁßÇ¥-ST"/>
      <sheetName val="2.¼ÕÀÍ°è»ê¼­"/>
      <sheetName val="ºÎÇÏLOAD"/>
      <sheetName val="ÅÍ³ÎÁ¶µµ"/>
      <sheetName val="Åä¸ñ"/>
      <sheetName val="Á¦Ãâ³»¿ª (2)"/>
      <sheetName val="´ëÄ¡ÆÇÁ¤"/>
      <sheetName val="À¯µ¿Ç¥"/>
      <sheetName val="°ßÀû¼­"/>
      <sheetName val="ºñ±³Ç¥"/>
      <sheetName val="Â÷¾×º¸Áõ"/>
      <sheetName val="NìüëÒ-òÅ"/>
      <sheetName val="±³´ë½ÃÁ¡"/>
      <sheetName val="°¡µµ°ø"/>
      <sheetName val="¼ö·®»êÃâ"/>
      <sheetName val="¼³°èÁ¶°Ç"/>
      <sheetName val="ºôµù ¾È³»"/>
      <sheetName val="±³´ë"/>
      <sheetName val="´ÜÁßÇ¥"/>
      <sheetName val="ÀÔÂû¾È"/>
      <sheetName val="Åä°øA"/>
      <sheetName val="7.PILE  (µ¹Ãâ)"/>
      <sheetName val="³ëÀÓ´Ü°¡"/>
      <sheetName val="³ë¹«ºñ ±Ù°Å"/>
      <sheetName val="¼³°è¸í¼¼¼­"/>
      <sheetName val="¿¹»ê¸í¼¼¼­"/>
      <sheetName val="ÀÚ·áÀÔ·Â"/>
      <sheetName val="ÃÑ°ýÁý°èÇ¥"/>
      <sheetName val="전기"/>
      <sheetName val="노무비단가"/>
      <sheetName val="지명송금"/>
      <sheetName val="환율"/>
      <sheetName val="suk(mac)"/>
      <sheetName val="RFP002"/>
      <sheetName val="MatchCode"/>
      <sheetName val="입출재고현황 (2)"/>
      <sheetName val="archi(본사)"/>
      <sheetName val="Final(1)summary"/>
      <sheetName val="실행간접비"/>
      <sheetName val="표지 (2)"/>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Set>
  </externalBook>
</externalLink>
</file>

<file path=xl/externalLinks/externalLink26.xml><?xml version="1.0" encoding="utf-8"?>
<externalLink xmlns="http://schemas.openxmlformats.org/spreadsheetml/2006/main">
  <externalBook xmlns:r="http://schemas.openxmlformats.org/officeDocument/2006/relationships" r:id="rId1">
    <sheetNames>
      <sheetName val="YES"/>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특별교실"/>
      <sheetName val="기숙사"/>
      <sheetName val="화장실"/>
      <sheetName val="총집계-1"/>
      <sheetName val="총집계-2"/>
      <sheetName val="원가-1"/>
      <sheetName val="원가-2"/>
      <sheetName val="기안"/>
      <sheetName val="갑지"/>
      <sheetName val="견적서"/>
      <sheetName val="내역서"/>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DATA"/>
      <sheetName val="#REF"/>
      <sheetName val="자재단가"/>
      <sheetName val="표지 (2)"/>
      <sheetName val="N賃率-職"/>
      <sheetName val="간선계산"/>
      <sheetName val="본선차로수량집계표"/>
      <sheetName val="일반공사"/>
      <sheetName val="Baby일위대가"/>
      <sheetName val="단가산출"/>
      <sheetName val="노무비"/>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전선 및 전선관"/>
      <sheetName val="을지"/>
      <sheetName val="1.수인터널"/>
      <sheetName val="일위대가"/>
      <sheetName val="일위대가(가설)"/>
      <sheetName val="증감대비"/>
      <sheetName val="JUCK"/>
      <sheetName val="매립"/>
      <sheetName val="ITEM"/>
      <sheetName val="을"/>
      <sheetName val="FILE1"/>
      <sheetName val="기초단가"/>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견적조건"/>
      <sheetName val="견적조건(을지)"/>
      <sheetName val="대구실행"/>
      <sheetName val="0.집계"/>
      <sheetName val="1.수변전설비공사"/>
      <sheetName val="입찰안"/>
      <sheetName val="대치판정"/>
      <sheetName val="대비"/>
      <sheetName val="98지급계획"/>
      <sheetName val="직노"/>
      <sheetName val="실행내역"/>
      <sheetName val="MOTOR"/>
      <sheetName val="입찰보고"/>
      <sheetName val="200"/>
      <sheetName val="48전력선로일위"/>
      <sheetName val="전선"/>
      <sheetName val="CABLE"/>
      <sheetName val="연습"/>
      <sheetName val="말뚝지지력산정"/>
      <sheetName val="중기일위대가"/>
      <sheetName val="조명율표"/>
      <sheetName val="XL4Poppy"/>
      <sheetName val="인건비"/>
      <sheetName val="일위대가목차"/>
      <sheetName val="노무비단가"/>
      <sheetName val="CTEMCOST"/>
      <sheetName val="부대내역"/>
      <sheetName val="제-노임"/>
      <sheetName val="제직재"/>
      <sheetName val="총괄표"/>
      <sheetName val="부하계산서"/>
      <sheetName val="49-119"/>
      <sheetName val="내역"/>
      <sheetName val="재료"/>
      <sheetName val="설직재-1"/>
      <sheetName val="토공"/>
      <sheetName val="2F 회의실견적(5_14 일대)"/>
      <sheetName val="구역화물"/>
      <sheetName val="단가일람"/>
      <sheetName val="조도계산서 (도서)"/>
      <sheetName val="아산추가1220"/>
      <sheetName val="가로등부표"/>
      <sheetName val="원가계산서"/>
      <sheetName val="금리계산"/>
      <sheetName val="부대공Ⅱ"/>
      <sheetName val="노원열병합  건축공사기성내역서"/>
      <sheetName val="MAIN_TABLE"/>
      <sheetName val="1.설계조건"/>
      <sheetName val="Macro1"/>
      <sheetName val="LOPCALC"/>
      <sheetName val="내역(설계)"/>
      <sheetName val="식생블럭단위수량"/>
      <sheetName val="3-1.CB"/>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STORAGE"/>
      <sheetName val="Y-WORK"/>
      <sheetName val="설계예산서"/>
      <sheetName val="수량집계"/>
      <sheetName val="토목"/>
      <sheetName val="가로등내역서"/>
      <sheetName val="수량산출서"/>
      <sheetName val="2000.11월설계내역"/>
      <sheetName val="터파기및재료"/>
      <sheetName val="점수계산1-2"/>
      <sheetName val="BID"/>
      <sheetName val="부대공사비"/>
      <sheetName val="현장관리비집계표"/>
      <sheetName val="제경비율"/>
      <sheetName val="당초"/>
      <sheetName val="본공사"/>
      <sheetName val="DANGA"/>
      <sheetName val="BQ"/>
      <sheetName val="준검 내역서"/>
      <sheetName val="AIR SHOWER(3인용)"/>
      <sheetName val="타공종이기"/>
      <sheetName val="철거집계"/>
      <sheetName val="검사원"/>
      <sheetName val="원가"/>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Module1"/>
      <sheetName val="Module2"/>
      <sheetName val="Module3"/>
      <sheetName val="Module4"/>
      <sheetName val="Module5"/>
      <sheetName val="Module6"/>
      <sheetName val="Module8"/>
      <sheetName val="Module9"/>
      <sheetName val="Module7"/>
      <sheetName val="Module11"/>
      <sheetName val="토목원가계산서"/>
      <sheetName val="토목원가"/>
      <sheetName val="집계장"/>
      <sheetName val="설계내역"/>
      <sheetName val="제외공종"/>
      <sheetName val="기계원가계산서"/>
      <sheetName val="기계원가"/>
      <sheetName val="집계"/>
      <sheetName val="가설내역"/>
      <sheetName val="데이타"/>
      <sheetName val="DATA1"/>
      <sheetName val="정부노임단가"/>
      <sheetName val="수량산출"/>
      <sheetName val="WORK"/>
      <sheetName val="3BL공동구 수량"/>
      <sheetName val="비교표"/>
      <sheetName val="전기일위대가"/>
      <sheetName val="단가"/>
      <sheetName val="시설물일위"/>
      <sheetName val="기계내역"/>
      <sheetName val="단면(RW1)"/>
      <sheetName val="소비자가"/>
      <sheetName val="ilch"/>
      <sheetName val="일위대가표"/>
      <sheetName val="22단가(철거)"/>
      <sheetName val="49단가"/>
      <sheetName val="49단가(철거)"/>
      <sheetName val="22단가"/>
      <sheetName val="집계표"/>
      <sheetName val="실행철강하도"/>
      <sheetName val="내역서2안"/>
      <sheetName val="6호기"/>
      <sheetName val="소야공정계획표"/>
      <sheetName val="공사원가계산서"/>
      <sheetName val="총내역서"/>
      <sheetName val="관급내역서"/>
      <sheetName val="이전비내역서"/>
      <sheetName val="물량"/>
      <sheetName val="배선설계"/>
      <sheetName val="부하계산"/>
      <sheetName val="기초산출서"/>
      <sheetName val="장비단가산출"/>
      <sheetName val="기둥(원형)"/>
      <sheetName val="과천MAIN"/>
      <sheetName val="터널조도"/>
      <sheetName val="노무비 근거"/>
      <sheetName val="효성CB 1P기초"/>
      <sheetName val="EQ-R1"/>
      <sheetName val="노임"/>
      <sheetName val="Chart1"/>
      <sheetName val="단위내역목록"/>
      <sheetName val="단위내역서"/>
      <sheetName val="원가(1)"/>
      <sheetName val="원가(2)"/>
      <sheetName val="공량산출서"/>
      <sheetName val="품목"/>
      <sheetName val="단가 및 재료비"/>
      <sheetName val="- INFORMATION -"/>
      <sheetName val="2006기계경비산출표"/>
      <sheetName val="보증수수료산출"/>
      <sheetName val="수목데이타 "/>
      <sheetName val="교각1"/>
      <sheetName val="일용노임단가"/>
      <sheetName val="토량산출서"/>
      <sheetName val="Macro(전선)"/>
      <sheetName val="지급자재"/>
      <sheetName val="자동 철거"/>
      <sheetName val="자동 설치"/>
      <sheetName val="토목 철주"/>
      <sheetName val="철거 일위대가(1-19)"/>
      <sheetName val="철거 일위대가(20-22)"/>
      <sheetName val="설치 일위대가(23-45호)"/>
      <sheetName val="설치 일위대가(46~78호)"/>
      <sheetName val="기계경비(시간당)"/>
      <sheetName val="램머"/>
      <sheetName val="TOT"/>
      <sheetName val="1차설계변경내역"/>
      <sheetName val="율촌법률사무소2내역"/>
      <sheetName val="공사원가계산서)"/>
      <sheetName val="내역집계표"/>
      <sheetName val="전기내역"/>
      <sheetName val="대가집계표"/>
      <sheetName val="대가전기"/>
      <sheetName val="자료"/>
      <sheetName val="집계표(관급)"/>
      <sheetName val="전기내역관급"/>
      <sheetName val="설계내역서"/>
      <sheetName val="손익분석"/>
      <sheetName val="전기2005"/>
      <sheetName val="통신2005"/>
      <sheetName val="자료입력"/>
      <sheetName val="단위단가"/>
      <sheetName val="ITB COST"/>
      <sheetName val="수량"/>
      <sheetName val="화재 탐지 설비"/>
      <sheetName val="각형맨홀"/>
      <sheetName val="신우"/>
      <sheetName val="위치조서"/>
      <sheetName val="하조서"/>
      <sheetName val="한강운반비"/>
      <sheetName val="실행내역서"/>
      <sheetName val="INPUT"/>
      <sheetName val="적용공정"/>
      <sheetName val="L_RPTB02_01"/>
      <sheetName val="우배수"/>
      <sheetName val="맨홀"/>
      <sheetName val="금호"/>
      <sheetName val="부하(성남)"/>
      <sheetName val="Sheet17"/>
      <sheetName val="unit 4"/>
      <sheetName val="I一般比"/>
      <sheetName val="³ëÀÓ"/>
      <sheetName val="보차도경계석"/>
      <sheetName val="공종별내역서"/>
      <sheetName val="C3"/>
      <sheetName val="단가조사"/>
      <sheetName val="DATE"/>
      <sheetName val="부하LOAD"/>
      <sheetName val="내역서 (2)"/>
      <sheetName val="시중노임단가"/>
      <sheetName val="건축내역"/>
      <sheetName val="기본DATA"/>
      <sheetName val="재집"/>
      <sheetName val="직재"/>
      <sheetName val="U-TYPE(1)"/>
      <sheetName val="90.03실행 "/>
      <sheetName val="BID-도로"/>
      <sheetName val="001"/>
      <sheetName val="산출내역서집계표"/>
      <sheetName val="총계"/>
      <sheetName val="내력서"/>
      <sheetName val="조명시설"/>
      <sheetName val="Total"/>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3.공통공사대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총괄내역서"/>
      <sheetName val="99총공사내역서"/>
      <sheetName val="98NS-N"/>
      <sheetName val="봉양~조차장간고하개명(신설)"/>
      <sheetName val="주상도"/>
      <sheetName val="기계경비"/>
      <sheetName val="가로등"/>
      <sheetName val="공사비예산서(토목분)"/>
      <sheetName val="변압기 및 발전기 용량"/>
      <sheetName val="일위대가(목록)"/>
      <sheetName val="재료비"/>
      <sheetName val="참고"/>
      <sheetName val="공사개요"/>
      <sheetName val="수목단가"/>
      <sheetName val="시설수량표"/>
      <sheetName val="식재수량표"/>
      <sheetName val="일위목록"/>
      <sheetName val="예산변경사항"/>
      <sheetName val="t형"/>
      <sheetName val="2000년1차"/>
      <sheetName val="수입"/>
      <sheetName val="조건표"/>
      <sheetName val="JJ"/>
      <sheetName val="설계"/>
      <sheetName val="설 계"/>
      <sheetName val="ASP포장"/>
      <sheetName val="내역서(전기)"/>
      <sheetName val="단가산출서(기계)"/>
      <sheetName val="에너지동"/>
      <sheetName val="코드표"/>
      <sheetName val="Sheet1 (2)"/>
      <sheetName val="공사비"/>
      <sheetName val="가드레일산근"/>
      <sheetName val="수량집계표"/>
      <sheetName val="단가비교"/>
      <sheetName val="적용2002"/>
      <sheetName val="중기"/>
      <sheetName val="45,46"/>
      <sheetName val="교대(A1)"/>
      <sheetName val="교대(A1-A2)"/>
      <sheetName val="요율"/>
      <sheetName val="자재대"/>
      <sheetName val="소요자재"/>
      <sheetName val="노무산출서"/>
      <sheetName val="ETC"/>
      <sheetName val="우수맨홀공제단위수량"/>
      <sheetName val="스톱로그내역"/>
      <sheetName val="수주현황2월"/>
      <sheetName val="단면 (2)"/>
      <sheetName val="토공유동표"/>
      <sheetName val="교각계산"/>
      <sheetName val="JUCKEYK"/>
      <sheetName val="돌망태단위수량"/>
      <sheetName val="A-4"/>
      <sheetName val="IMP(MAIN)"/>
      <sheetName val="IMP (REACTOR)"/>
      <sheetName val="차액보증"/>
      <sheetName val="오산갈곳"/>
      <sheetName val="맨홀수량집계"/>
      <sheetName val="설계조건"/>
      <sheetName val="날개벽(TYPE3)"/>
      <sheetName val="안정계산"/>
      <sheetName val="단면검토"/>
      <sheetName val="예정(3)"/>
      <sheetName val="동원(3)"/>
      <sheetName val="1.설계기준"/>
      <sheetName val="주형"/>
      <sheetName val="3차설계"/>
      <sheetName val="현황CODE"/>
      <sheetName val="손익현황"/>
      <sheetName val="ABUT수량-A1"/>
      <sheetName val="밸브설치"/>
      <sheetName val="3.바닥판설계"/>
      <sheetName val="6PILE  (돌출)"/>
      <sheetName val="전차선로 물량표"/>
      <sheetName val="자재"/>
      <sheetName val="공통(20-91)"/>
      <sheetName val="계수시트"/>
      <sheetName val="건축공사"/>
      <sheetName val="TABLE"/>
      <sheetName val="발신정보"/>
      <sheetName val="연부97-1"/>
      <sheetName val="갑지1"/>
      <sheetName val="J直材4"/>
      <sheetName val="CA지입"/>
      <sheetName val="예산명세서"/>
      <sheetName val="96보완계획7.12"/>
      <sheetName val="지진시"/>
      <sheetName val="갑지(가로)"/>
      <sheetName val="표지목차간지"/>
      <sheetName val="예산조서-총괄"/>
      <sheetName val="예산조서-신공항1"/>
      <sheetName val="가설물"/>
      <sheetName val="K"/>
      <sheetName val="원가계산서 (총괄)"/>
      <sheetName val="원가계산서 (건축)"/>
      <sheetName val="(총괄집계)"/>
      <sheetName val="내역구성"/>
      <sheetName val="4원가"/>
      <sheetName val="임시급식"/>
      <sheetName val="옥외가스"/>
      <sheetName val="임시급식 (2)"/>
      <sheetName val="목차"/>
      <sheetName val="Summary Sheets"/>
      <sheetName val="일위목록-기"/>
      <sheetName val="6동"/>
      <sheetName val="설계명세서"/>
      <sheetName val="가설건물"/>
      <sheetName val="경상직원"/>
      <sheetName val="간접"/>
      <sheetName val="부대시설"/>
      <sheetName val="Apt내역"/>
      <sheetName val="총괄집계표"/>
      <sheetName val="고창터널(고창방향)"/>
      <sheetName val="설비내역서"/>
      <sheetName val="건축내역서"/>
      <sheetName val="전기내역서"/>
      <sheetName val="설비"/>
      <sheetName val="적상기초자료"/>
      <sheetName val="L_RPTA05_목록"/>
      <sheetName val="철거산출근거"/>
      <sheetName val="20관리비율"/>
      <sheetName val="굴착현장"/>
      <sheetName val="계산식"/>
      <sheetName val="가도공"/>
      <sheetName val="SG"/>
      <sheetName val="지주목시비량산출서"/>
      <sheetName val="플랜트 설치"/>
      <sheetName val="말뚝물량"/>
      <sheetName val="1._x0018_변전설비"/>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ÀÔÂû¾È"/>
      <sheetName val="ºÎÇÏ°è»ê¼­"/>
      <sheetName val="À»Áö"/>
      <sheetName val="Á¶µµ°è»ê¼­ (µµ¼­)"/>
      <sheetName val="´Ü°¡»êÃâ"/>
      <sheetName val="°ßÀûÁ¶°Ç"/>
      <sheetName val="°ßÀûÁ¶°Ç(À»Áö)"/>
      <sheetName val="Á÷³ë"/>
      <sheetName val="½ÇÇà³»¿ª"/>
      <sheetName val="BJJIN"/>
      <sheetName val="인건-측정"/>
      <sheetName val="기자재비"/>
      <sheetName val="현장관리비내역서"/>
      <sheetName val="포장복구집계"/>
      <sheetName val="대외공문"/>
      <sheetName val="DWPM"/>
      <sheetName val="내역서(토목)"/>
      <sheetName val="BOQ(전체)"/>
      <sheetName val="Macro2"/>
      <sheetName val="일반수량"/>
      <sheetName val="백암비스타내역"/>
      <sheetName val="DB"/>
      <sheetName val="1공구(을)"/>
      <sheetName val="전체"/>
      <sheetName val="참조-(1)"/>
      <sheetName val="구조물철거타공정이월"/>
      <sheetName val="수로교총재료집계"/>
      <sheetName val="단  가  대  비  표"/>
      <sheetName val="일  위  대  가  목  록"/>
      <sheetName val="단"/>
      <sheetName val="교통대책내역"/>
      <sheetName val="입적표"/>
      <sheetName val="단가 "/>
      <sheetName val="관리,공감"/>
      <sheetName val="간접비"/>
      <sheetName val="COVER"/>
      <sheetName val="역T형교대(말뚝기초)"/>
      <sheetName val="관접합및부설"/>
      <sheetName val="효동"/>
      <sheetName val="기초자료"/>
      <sheetName val="여과지동"/>
      <sheetName val="내역표지"/>
      <sheetName val="고분전시관"/>
      <sheetName val="12월31일"/>
      <sheetName val="본부소개"/>
      <sheetName val="주사무실종합"/>
      <sheetName val="현관"/>
      <sheetName val="NYS"/>
      <sheetName val="노임변동률"/>
      <sheetName val="조건"/>
      <sheetName val="COMPRESSOR"/>
      <sheetName val="변경내역을"/>
      <sheetName val="단가비교표 (계측제어)"/>
      <sheetName val="유첨#2"/>
      <sheetName val="경율산정"/>
      <sheetName val="사원등록"/>
      <sheetName val="호봉 (2)"/>
      <sheetName val="교각별수량"/>
      <sheetName val="원가산출서"/>
      <sheetName val="Dae_Jiju"/>
      <sheetName val="Sikje_ingun"/>
      <sheetName val="TREE_D"/>
      <sheetName val="공종"/>
      <sheetName val="MFAB"/>
      <sheetName val="MFRT"/>
      <sheetName val="MPKG"/>
      <sheetName val="MPRD"/>
      <sheetName val="일위"/>
      <sheetName val="102역사"/>
      <sheetName val="제품"/>
      <sheetName val="기본일위"/>
      <sheetName val="맨홀수량산출"/>
      <sheetName val="L형옹벽측구"/>
      <sheetName val="TYPE-1"/>
      <sheetName val="Customer Databas"/>
      <sheetName val="집수정(600-700)"/>
      <sheetName val="날개벽수량표"/>
      <sheetName val="3련 BOX"/>
      <sheetName val="품셈"/>
      <sheetName val="공비대비"/>
      <sheetName val="연결임시"/>
      <sheetName val="48평단가"/>
      <sheetName val="57단가"/>
      <sheetName val="54평단가"/>
      <sheetName val="66평단가"/>
      <sheetName val="61단가"/>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refreshError="1"/>
      <sheetData sheetId="121" refreshError="1"/>
      <sheetData sheetId="122" refreshError="1"/>
      <sheetData sheetId="123" refreshError="1"/>
      <sheetData sheetId="124"/>
      <sheetData sheetId="125"/>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sheetData sheetId="222" refreshError="1"/>
      <sheetData sheetId="223"/>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sheetData sheetId="316"/>
      <sheetData sheetId="317"/>
      <sheetData sheetId="318"/>
      <sheetData sheetId="319"/>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sheetData sheetId="368"/>
      <sheetData sheetId="369"/>
      <sheetData sheetId="370"/>
      <sheetData sheetId="371"/>
      <sheetData sheetId="372"/>
      <sheetData sheetId="373"/>
      <sheetData sheetId="374"/>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sheetData sheetId="449"/>
      <sheetData sheetId="450"/>
      <sheetData sheetId="451"/>
      <sheetData sheetId="452"/>
      <sheetData sheetId="453"/>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Set>
  </externalBook>
</externalLink>
</file>

<file path=xl/externalLinks/externalLink27.xml><?xml version="1.0" encoding="utf-8"?>
<externalLink xmlns="http://schemas.openxmlformats.org/spreadsheetml/2006/main">
  <externalBook xmlns:r="http://schemas.openxmlformats.org/officeDocument/2006/relationships" r:id="rId1">
    <sheetNames>
      <sheetName val="laroux"/>
      <sheetName val="조도계산서"/>
      <sheetName val="비상부하용량"/>
      <sheetName val="비상간선및차단기용량"/>
      <sheetName val="전압강하에의한 "/>
      <sheetName val="약전 용량 계산서"/>
      <sheetName val="소방시설 설치계획서"/>
      <sheetName val="Sheet8"/>
      <sheetName val="Sheet9"/>
      <sheetName val="Sheet10"/>
      <sheetName val="Sheet11"/>
      <sheetName val="Sheet12"/>
      <sheetName val="Sheet13"/>
      <sheetName val="Sheet14"/>
      <sheetName val="Sheet15"/>
      <sheetName val="Sheet16"/>
      <sheetName val="LP-M"/>
      <sheetName val="일위대가"/>
      <sheetName val="수량산출"/>
      <sheetName val="BS-56-14"/>
    </sheetNames>
    <definedNames>
      <definedName name="Macro10"/>
      <definedName name="Macro14"/>
      <definedName name="Macro7"/>
      <definedName name="Macro9"/>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8.xml><?xml version="1.0" encoding="utf-8"?>
<externalLink xmlns="http://schemas.openxmlformats.org/spreadsheetml/2006/main">
  <externalBook xmlns:r="http://schemas.openxmlformats.org/officeDocument/2006/relationships" r:id="rId1">
    <sheetNames>
      <sheetName val="현장운반(대운반)"/>
      <sheetName val="거리운임표(대운반)"/>
      <sheetName val="운반비산출(소운반)"/>
      <sheetName val="운반비산출 (대운반)"/>
      <sheetName val="9GNG운반"/>
      <sheetName val="공정집계총괄 (2)"/>
      <sheetName val="laroux"/>
      <sheetName val="울타리거리"/>
      <sheetName val="보안등"/>
      <sheetName val="연선전화기초산출"/>
      <sheetName val="보강CO"/>
      <sheetName val="FC포설배관"/>
      <sheetName val="AS포장복구 "/>
      <sheetName val="노무비"/>
      <sheetName val="내역서"/>
      <sheetName val="가설공사비"/>
      <sheetName val="도로구조공사비"/>
      <sheetName val="도로토공공사비"/>
      <sheetName val="여수토공사비"/>
      <sheetName val="시멘트"/>
      <sheetName val="내역"/>
      <sheetName val="운반9"/>
      <sheetName val="기계경비(시간당)"/>
      <sheetName val="G.R300경비"/>
      <sheetName val="포장복구집계"/>
      <sheetName val="인부임"/>
      <sheetName val="DATA"/>
      <sheetName val="별표집계"/>
      <sheetName val="준검 내역서"/>
      <sheetName val="문학간접"/>
      <sheetName val="간접"/>
      <sheetName val="#REF"/>
      <sheetName val="Sheet2"/>
    </sheetNames>
    <definedNames>
      <definedName name="Macro13"/>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29.xml><?xml version="1.0" encoding="utf-8"?>
<externalLink xmlns="http://schemas.openxmlformats.org/spreadsheetml/2006/main">
  <externalBook xmlns:r="http://schemas.openxmlformats.org/officeDocument/2006/relationships" r:id="rId1">
    <sheetNames>
      <sheetName val="공사원가계산서"/>
      <sheetName val="1호선 시각경보내역집계"/>
      <sheetName val="1호선 시각경보내역서"/>
      <sheetName val="2호선 시각경보내역서"/>
      <sheetName val="설계서겉표지"/>
      <sheetName val="준공사진"/>
      <sheetName val="설계예산서갑지"/>
      <sheetName val="갑지"/>
      <sheetName val="총괄내역서"/>
      <sheetName val="1 내역집계"/>
      <sheetName val="2 내역서(기계)"/>
      <sheetName val="2.2.  2호선 시각경보내역집계"/>
      <sheetName val="7 단가조사(신규)"/>
      <sheetName val="5 일위목록"/>
      <sheetName val="6 일위대가"/>
      <sheetName val="6 일위대가(신규)"/>
      <sheetName val="3.노임산출"/>
      <sheetName val="4 수량산출"/>
      <sheetName val="7 단가조사"/>
      <sheetName val="8 노임단가"/>
      <sheetName val="중기적산"/>
      <sheetName val="원가계산서"/>
      <sheetName val="도로터파기및 되메우기 상세도"/>
      <sheetName val="2-1.이전비"/>
      <sheetName val="2.1 1호선 시각경보기집계"/>
      <sheetName val="2.1 1호선 시각경보 산출서"/>
      <sheetName val="2.2 2호선 시각경보기집계"/>
      <sheetName val="2.2 2호선 시각경보 산출서"/>
      <sheetName val="AS포장복구 "/>
      <sheetName val="변경설계서(최종)"/>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30.xml><?xml version="1.0" encoding="utf-8"?>
<externalLink xmlns="http://schemas.openxmlformats.org/spreadsheetml/2006/main">
  <externalBook xmlns:r="http://schemas.openxmlformats.org/officeDocument/2006/relationships" r:id="rId1">
    <sheetNames>
      <sheetName val="수목(가-마)"/>
      <sheetName val="수목(바-주목)"/>
      <sheetName val="수목(중국단풍-)"/>
      <sheetName val="식재인부"/>
      <sheetName val="지주목수"/>
      <sheetName val="데이타"/>
      <sheetName val="갑지"/>
      <sheetName val="목차"/>
      <sheetName val="1표지-공사시방서"/>
      <sheetName val="2표지-설계내역서"/>
      <sheetName val="원가계산서"/>
      <sheetName val="관급내역서"/>
      <sheetName val="내역서"/>
      <sheetName val="일위대가표"/>
      <sheetName val="aiming(일위대가표)"/>
      <sheetName val="산출서"/>
      <sheetName val="F단가비교표"/>
      <sheetName val="3표지-설계도면"/>
      <sheetName val="노임"/>
      <sheetName val="炷舅?XLS]데이타'!$E$124"/>
      <sheetName val="ls]노임"/>
      <sheetName val="____"/>
      <sheetName val="___"/>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건축2"/>
      <sheetName val="소일위대가코드표"/>
      <sheetName val="炷舅?XLS"/>
      <sheetName val="ls"/>
      <sheetName val="토공사"/>
      <sheetName val="품셈집계표"/>
      <sheetName val="자재조사표(참고용)"/>
      <sheetName val="일반부표집계표"/>
      <sheetName val="수목일위"/>
      <sheetName val="수목데이타"/>
      <sheetName val="설명"/>
      <sheetName val="노임단가"/>
      <sheetName val="단가조사"/>
      <sheetName val="간접"/>
      <sheetName val="원가계산"/>
      <sheetName val=""/>
      <sheetName val="AS포장복구 "/>
      <sheetName val="6호기"/>
      <sheetName val="Sheet1"/>
      <sheetName val="기타 정보통신공사"/>
      <sheetName val="일위대가"/>
      <sheetName val="수목표준대가"/>
      <sheetName val="공종단가"/>
      <sheetName val="2000.11월설계내역"/>
      <sheetName val="Customer Databas"/>
      <sheetName val="품셈TABLE"/>
      <sheetName val="단가대비표"/>
      <sheetName val="전익자재"/>
      <sheetName val="참고"/>
      <sheetName val="공사개요"/>
      <sheetName val="표지 (2)"/>
      <sheetName val="1"/>
      <sheetName val="2"/>
      <sheetName val="3"/>
      <sheetName val="4"/>
      <sheetName val="5"/>
      <sheetName val="갑  지"/>
      <sheetName val="접속도로1"/>
      <sheetName val="평가데이터"/>
      <sheetName val="장비별표(오거보링)(Ø400)(12M)"/>
      <sheetName val="unit 4"/>
      <sheetName val="화재 탐지 설비"/>
      <sheetName val="수량산출서"/>
      <sheetName val="䈘목(중국단풍-)"/>
      <sheetName val="시설물일위"/>
      <sheetName val="가설공사"/>
      <sheetName val="단가결정"/>
      <sheetName val="내역아"/>
      <sheetName val="울타리"/>
      <sheetName val="횡배수관재료-"/>
      <sheetName val="계산서(직선부)"/>
      <sheetName val="포장재료집계표"/>
      <sheetName val="콘크리트측구연장"/>
      <sheetName val="포장공"/>
      <sheetName val="-몰탈콘크리트"/>
      <sheetName val="-배수구조물공토공"/>
      <sheetName val="기초일위"/>
      <sheetName val="시설일위"/>
      <sheetName val="조명일위"/>
      <sheetName val="Total"/>
      <sheetName val="1차증가원가계산"/>
      <sheetName val="문학간접"/>
      <sheetName val="교사기준면적(초등)"/>
      <sheetName val="금액"/>
      <sheetName val="원내역"/>
      <sheetName val="직재"/>
      <sheetName val="재집"/>
      <sheetName val="단가 및 재료비"/>
      <sheetName val="단가산출2"/>
      <sheetName val="골조시행"/>
      <sheetName val="일위대가(가설)"/>
      <sheetName val="가설공사비"/>
      <sheetName val="도로구조공사비"/>
      <sheetName val="도로토공공사비"/>
      <sheetName val="여수토공사비"/>
      <sheetName val="49"/>
      <sheetName val="자재단가조사표-수목"/>
      <sheetName val="이름표지정"/>
      <sheetName val="Sheet2"/>
      <sheetName val="철근총괄집계표"/>
      <sheetName val="#REF"/>
      <sheetName val="집수정(600-700)"/>
      <sheetName val="토사(PE)"/>
      <sheetName val="DATE"/>
      <sheetName val="Sheet3"/>
      <sheetName val="터파기및재료"/>
      <sheetName val="빗물받이(910-510-410)"/>
      <sheetName val="우수"/>
      <sheetName val="data"/>
      <sheetName val="직접경비"/>
      <sheetName val="직접인건비"/>
      <sheetName val="데리네이타현황"/>
      <sheetName val="간선계산"/>
      <sheetName val="노임이"/>
      <sheetName val="기본단가표"/>
      <sheetName val="준검 내역서"/>
      <sheetName val="건축-물가변동"/>
      <sheetName val="현장관리비"/>
      <sheetName val="내역"/>
      <sheetName val="Sheet1 (2)"/>
      <sheetName val="9811"/>
      <sheetName val="총괄내역"/>
      <sheetName val="공종별원가계산"/>
      <sheetName val="가감수량"/>
      <sheetName val="맨홀수량산출"/>
      <sheetName val="공종목록표"/>
      <sheetName val="금액내역서"/>
      <sheetName val="총괄내역서"/>
      <sheetName val="금융비용"/>
      <sheetName val="노무,재료"/>
      <sheetName val="2000년1차"/>
      <sheetName val="2000전체분"/>
      <sheetName val="전체"/>
      <sheetName val="INPUT"/>
      <sheetName val="E.P.T수량산출서"/>
      <sheetName val="전주2本1"/>
      <sheetName val="조명시설"/>
      <sheetName val="1.설계조건"/>
      <sheetName val="단가산출"/>
      <sheetName val="횡배수관토공수량"/>
      <sheetName val="EACT10"/>
      <sheetName val="산출내역서집계표"/>
      <sheetName val="DC-O-4-S(설명서)"/>
      <sheetName val="별표집계"/>
      <sheetName val="DANGA"/>
      <sheetName val="남양내역"/>
      <sheetName val="견적시담(송포2공구)"/>
      <sheetName val="정렬"/>
      <sheetName val="5 일위목록"/>
      <sheetName val="7 단가조사"/>
      <sheetName val="6 일위대가"/>
      <sheetName val="토공산출(주차장)"/>
      <sheetName val="현장관리"/>
      <sheetName val="공통가설"/>
      <sheetName val="매입"/>
      <sheetName val="토공산출 (아파트)"/>
      <sheetName val="Sheet4"/>
      <sheetName val="파일의이용"/>
      <sheetName val="9509"/>
      <sheetName val="전기"/>
      <sheetName val="자재단가"/>
      <sheetName val="Mc1"/>
      <sheetName val="A"/>
      <sheetName val="개인"/>
      <sheetName val="간접비"/>
      <sheetName val="평가내역"/>
      <sheetName val="수량산출"/>
      <sheetName val="연습"/>
      <sheetName val="ABUT수량-A1"/>
      <sheetName val="품셈"/>
      <sheetName val="시설물기초"/>
      <sheetName val="참조"/>
      <sheetName val="참조M"/>
      <sheetName val="지주목시비량산출서"/>
      <sheetName val="단가"/>
      <sheetName val="개소별수량산출"/>
      <sheetName val="수목단가"/>
      <sheetName val="시설수량표"/>
      <sheetName val="식재수량표"/>
      <sheetName val="시멘트"/>
      <sheetName val="일위대가-1"/>
      <sheetName val="철콘"/>
      <sheetName val="기계경비적용기준"/>
      <sheetName val="배수내역"/>
      <sheetName val="DT"/>
      <sheetName val="롤러"/>
      <sheetName val="펌프차타설"/>
      <sheetName val="Ⅶ-2.현장경비산출"/>
      <sheetName val="입찰"/>
      <sheetName val="현경"/>
      <sheetName val="기초자료입력"/>
      <sheetName val="2공구산출내역"/>
      <sheetName val="단가산출1"/>
      <sheetName val="년도별시공"/>
      <sheetName val="10공구일위"/>
      <sheetName val="식재일위"/>
      <sheetName val="123"/>
      <sheetName val="공내역"/>
      <sheetName val="전기혼잡제경비(45)"/>
      <sheetName val="물가자료"/>
      <sheetName val="BID"/>
      <sheetName val="기초자료"/>
      <sheetName val="계수시트"/>
      <sheetName val="조건"/>
      <sheetName val="식재"/>
      <sheetName val="시설물"/>
      <sheetName val="식재출력용"/>
      <sheetName val="유지관리"/>
      <sheetName val="노임(1차)"/>
      <sheetName val="부하계산서"/>
      <sheetName val="비목군분류일위"/>
      <sheetName val="자재 집계표"/>
      <sheetName val="말고개터널조명전압강하"/>
      <sheetName val="현장"/>
      <sheetName val="예산명세서"/>
      <sheetName val="설계명세서"/>
      <sheetName val="자료입력"/>
      <sheetName val="1차 내역서"/>
      <sheetName val="내역(APT)"/>
      <sheetName val="기계설비-물가변동"/>
      <sheetName val="일위"/>
      <sheetName val="중기사용료산출근거"/>
      <sheetName val="총괄표"/>
      <sheetName val="전선 및 전선관"/>
      <sheetName val="투찰금액"/>
      <sheetName val="일위목록"/>
      <sheetName val="골조대비내역"/>
      <sheetName val="준공정산"/>
      <sheetName val="예가표"/>
      <sheetName val="관공일위대가"/>
      <sheetName val="대가표(품셈)"/>
      <sheetName val="가도공"/>
      <sheetName val="약품공급2"/>
      <sheetName val="3.하중산정4.지지력"/>
      <sheetName val="세부내역"/>
      <sheetName val="공사요율산출표"/>
      <sheetName val="2.대외공문"/>
      <sheetName val="공구원가계산"/>
      <sheetName val="에너지동"/>
      <sheetName val="토목주소"/>
      <sheetName val="공사비예산서(토목분)"/>
      <sheetName val="GAS"/>
      <sheetName val="일위대가목차"/>
      <sheetName val="약품설비"/>
      <sheetName val="기기리스트"/>
      <sheetName val="일위집계표"/>
      <sheetName val="총괄표1"/>
      <sheetName val="삭제금지단가"/>
      <sheetName val="설계서"/>
      <sheetName val="금융"/>
      <sheetName val="귀래 설계 공내역서"/>
      <sheetName val="설계내역서"/>
      <sheetName val="기타_정보통신공사"/>
      <sheetName val="Customer_Databas"/>
      <sheetName val="AS포장복구_"/>
      <sheetName val="2000_11월설계내역"/>
      <sheetName val="표지_(2)"/>
      <sheetName val="갑__지"/>
      <sheetName val="unit_4"/>
      <sheetName val="화재_탐지_설비"/>
      <sheetName val="준검_내역서"/>
      <sheetName val="Sheet1_(2)"/>
      <sheetName val="단가_및_재료비"/>
      <sheetName val="1_설계조건"/>
      <sheetName val="Ⅶ-2_현장경비산출"/>
      <sheetName val="토공산출_(아파트)"/>
      <sheetName val="5_일위목록"/>
      <sheetName val="7_단가조사"/>
      <sheetName val="6_일위대가"/>
      <sheetName val="E_P_T수량산출서"/>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경산"/>
      <sheetName val="실행간접비용"/>
      <sheetName val="合成単価作成表-BLDG"/>
      <sheetName val="카렌스센터계량기설치공사"/>
      <sheetName val="공사기본내용입력"/>
      <sheetName val="공통"/>
      <sheetName val="공사별 가중치 산출근거(토목)"/>
      <sheetName val="가중치근거(조경)"/>
      <sheetName val="부대공Ⅱ"/>
      <sheetName val="수안보-MBR1"/>
      <sheetName val="동해title"/>
      <sheetName val="교육종류"/>
      <sheetName val="설계내역일위"/>
      <sheetName val="상 부"/>
      <sheetName val="현관"/>
      <sheetName val="인원"/>
      <sheetName val="노무비"/>
      <sheetName val="단가표 (2)"/>
      <sheetName val="충주"/>
      <sheetName val="3.바닥판  "/>
      <sheetName val="지수"/>
      <sheetName val="대치판정"/>
      <sheetName val="EQT-ESTN"/>
      <sheetName val="JUCKEYK"/>
      <sheetName val="토공집계"/>
      <sheetName val="단위단가"/>
      <sheetName val="퍼스트"/>
      <sheetName val="주요항목별"/>
      <sheetName val="평교-내역"/>
      <sheetName val="사급자재"/>
      <sheetName val="내역서01"/>
      <sheetName val="공종집계"/>
      <sheetName val="운동장 (2)"/>
      <sheetName val="견적"/>
      <sheetName val="토공수량"/>
      <sheetName val="부하계산"/>
      <sheetName val="조명율표"/>
      <sheetName val="담장산출"/>
      <sheetName val="제수"/>
      <sheetName val="공기"/>
      <sheetName val="DB@Acess"/>
      <sheetName val="Civil"/>
      <sheetName val="입력자료"/>
      <sheetName val="날개벽(좌,우=60도-4개)"/>
      <sheetName val="밸브설치"/>
      <sheetName val="일반부표"/>
      <sheetName val="입찰안"/>
      <sheetName val="설계예산서"/>
      <sheetName val="A-4"/>
      <sheetName val="설계"/>
      <sheetName val="코드"/>
      <sheetName val="근거(기밀댐퍼)"/>
      <sheetName val="설계내"/>
      <sheetName val="SG"/>
      <sheetName val="자료"/>
      <sheetName val="간선"/>
      <sheetName val="전압"/>
      <sheetName val="조도"/>
      <sheetName val="동력"/>
      <sheetName val="견적율"/>
      <sheetName val="소야공정계획표"/>
      <sheetName val="BH"/>
      <sheetName val="기성청구"/>
      <sheetName val="퇴직금(울산천상)"/>
      <sheetName val="단가비교"/>
      <sheetName val="제잡비"/>
      <sheetName val="토집"/>
      <sheetName val="설계내역"/>
      <sheetName val="중기일위대가"/>
      <sheetName val="D&amp;P특기사항"/>
      <sheetName val="예산갑지"/>
      <sheetName val="SCHE"/>
      <sheetName val="JUCK"/>
      <sheetName val="MOTOR"/>
      <sheetName val="1안"/>
      <sheetName val="공통비총괄표"/>
      <sheetName val="내역서2안"/>
      <sheetName val="정화조방수미장"/>
      <sheetName val="인건비"/>
      <sheetName val="03하반기내역서"/>
      <sheetName val="04상반기"/>
      <sheetName val="공작물조직표(용배수)"/>
      <sheetName val="산출근거"/>
      <sheetName val="자단"/>
      <sheetName val="인공산출"/>
      <sheetName val="11월"/>
      <sheetName val="토공집계표"/>
      <sheetName val="1호인버트수량"/>
      <sheetName val="석축설면"/>
      <sheetName val="법면단"/>
      <sheetName val="설계조건"/>
      <sheetName val="안정계산"/>
      <sheetName val="단면검토"/>
      <sheetName val="기성내역서표지"/>
      <sheetName val="고창방향"/>
      <sheetName val="이름정의"/>
      <sheetName val="초기화면"/>
      <sheetName val="지급자재"/>
      <sheetName val="WORK"/>
      <sheetName val="부대공1(65-77,93-95)"/>
      <sheetName val="부대공2(78-"/>
      <sheetName val="배수및구조물공1"/>
      <sheetName val="구조물토공"/>
      <sheetName val="토공2(11~19)"/>
      <sheetName val="배수및구조물공2"/>
      <sheetName val="토공1(1~10,92)"/>
      <sheetName val="토공3(20~31)"/>
      <sheetName val="기성내역"/>
      <sheetName val="참조(2)"/>
      <sheetName val="가설"/>
      <sheetName val="구조포설"/>
      <sheetName val="복구"/>
      <sheetName val="부대"/>
      <sheetName val="부호표"/>
      <sheetName val="토공"/>
      <sheetName val="천방교접속"/>
      <sheetName val="원가"/>
      <sheetName val="노무비단가"/>
      <sheetName val="잡비"/>
      <sheetName val="절감계산"/>
      <sheetName val="간지"/>
      <sheetName val="배수공"/>
      <sheetName val="각종단가"/>
      <sheetName val="우수공"/>
      <sheetName val="교대시점"/>
      <sheetName val="구조물공1(51~56)"/>
      <sheetName val="자판실행"/>
      <sheetName val="당초내역서"/>
      <sheetName val="연돌일위집계"/>
      <sheetName val="토공실행"/>
      <sheetName val="실행철강하도"/>
      <sheetName val="EJ"/>
      <sheetName val="Sheet6"/>
      <sheetName val="1차_내역서"/>
      <sheetName val="가로등"/>
      <sheetName val="구조물철거타공정이월"/>
      <sheetName val="1.가설"/>
      <sheetName val="4.목공사"/>
      <sheetName val="bearing"/>
      <sheetName val="4-10"/>
      <sheetName val="단가표_(2)"/>
      <sheetName val="덕소내역"/>
      <sheetName val="건축내역서"/>
      <sheetName val="설비내역서"/>
      <sheetName val="전기내역서"/>
      <sheetName val="정부노임단가"/>
      <sheetName val="가격비"/>
      <sheetName val="炷舅_XLS_데이타'!$E$124"/>
      <sheetName val="ls_노임"/>
      <sheetName val="炷舅_XLS"/>
      <sheetName val="날개벽수량표"/>
      <sheetName val="9GNG운반"/>
      <sheetName val="Y-WORK"/>
      <sheetName val="설계가"/>
      <sheetName val="자재"/>
      <sheetName val="공사발의서"/>
      <sheetName val="S0"/>
      <sheetName val="N賃率-職"/>
      <sheetName val="sub"/>
      <sheetName val="설계예시"/>
      <sheetName val="부안일위"/>
      <sheetName val="위치조서"/>
      <sheetName val="과세내역(세부)"/>
      <sheetName val="공사비집계표"/>
      <sheetName val=" 견적서"/>
      <sheetName val="영창26"/>
      <sheetName val="수량계산서 집계표(가설 신설 및 철거-을지로3가 2호선)"/>
      <sheetName val="수량계산서 집계표(신설-을지로3가 2호선)"/>
      <sheetName val="수량계산서 집계표(철거-을지로3가 2호선)"/>
      <sheetName val="table"/>
      <sheetName val="총괄"/>
      <sheetName val="품셈표"/>
      <sheetName val="전기일위대가"/>
      <sheetName val="단면가정"/>
      <sheetName val="수량계산서 집계표(가설 신설 및 철거-을지로3가 3호선)"/>
      <sheetName val="수량계산서 집계표(신설-을지로3가 3호선)"/>
      <sheetName val="수량계산서 집계표(철거-을지로3가 3호선)"/>
      <sheetName val="앉음벽 (2)"/>
      <sheetName val="목차 "/>
      <sheetName val="계획서"/>
      <sheetName val="연장"/>
      <sheetName val="위치도(점용허가용)"/>
      <sheetName val="신청서"/>
      <sheetName val="H-pile(298x299)"/>
      <sheetName val="H-pile(250x250)"/>
      <sheetName val="입출재고현황 (2)"/>
      <sheetName val="GAS저장소"/>
      <sheetName val="라인마킹"/>
      <sheetName val="위험물저장소"/>
      <sheetName val="일반창고동"/>
      <sheetName val="귀래_설계_공내역서"/>
      <sheetName val="자재_집계표"/>
      <sheetName val="전선_및_전선관"/>
      <sheetName val="6.가격조사서 "/>
      <sheetName val="기초1"/>
      <sheetName val="계산내역(설비)"/>
      <sheetName val="와동25-3(변경)"/>
      <sheetName val="주관사업"/>
      <sheetName val="시추주상도"/>
      <sheetName val="건축(을)"/>
      <sheetName val="TB-내역서"/>
      <sheetName val="적용기준"/>
      <sheetName val="EQUIP-H"/>
      <sheetName val="성곽내역서"/>
      <sheetName val="전기공사"/>
      <sheetName val="전계가"/>
      <sheetName val="배수판"/>
      <sheetName val="평형별수량표"/>
      <sheetName val="가설개략"/>
      <sheetName val="을지"/>
      <sheetName val="평당"/>
      <sheetName val="매입세"/>
      <sheetName val="창호"/>
      <sheetName val="PW3"/>
      <sheetName val="PW4"/>
      <sheetName val="SC1"/>
      <sheetName val="PE"/>
      <sheetName val="PM"/>
      <sheetName val="TR"/>
      <sheetName val="시공"/>
      <sheetName val="을"/>
      <sheetName val="TEL"/>
      <sheetName val="Sheet13"/>
      <sheetName val="발전기"/>
      <sheetName val="Sheet14"/>
      <sheetName val="영업.일1"/>
      <sheetName val="전등설비"/>
      <sheetName val="신표지1"/>
      <sheetName val="실행"/>
      <sheetName val="공정코드"/>
      <sheetName val="PAINT"/>
      <sheetName val="가스내역"/>
      <sheetName val="말뚝지지력산정"/>
      <sheetName val="대공종"/>
      <sheetName val="수량집계"/>
      <sheetName val="설계기준"/>
      <sheetName val="2.2.10.샤시등"/>
      <sheetName val="내역1"/>
      <sheetName val="6PILE  (돌출)"/>
      <sheetName val="01"/>
      <sheetName val="cable-data"/>
      <sheetName val="2호맨홀공제수량"/>
      <sheetName val="수목데이타 "/>
      <sheetName val="신우"/>
      <sheetName val="인부신상자료"/>
      <sheetName val="동력부하계산"/>
      <sheetName val="7단가"/>
      <sheetName val="현장관리비 산출내역"/>
      <sheetName val="가스(내역)"/>
      <sheetName val="사전공사"/>
      <sheetName val="List"/>
      <sheetName val="10"/>
      <sheetName val="11"/>
      <sheetName val="6"/>
      <sheetName val="7"/>
      <sheetName val="8"/>
      <sheetName val="9"/>
      <sheetName val="개요"/>
      <sheetName val="수량"/>
      <sheetName val="발생토"/>
      <sheetName val="JOIN(2span)"/>
      <sheetName val="주빔의 설계"/>
      <sheetName val="바닥판"/>
      <sheetName val="철근량산정및사용성검토"/>
      <sheetName val="입력DATA"/>
      <sheetName val="집계"/>
      <sheetName val="98지급계획"/>
      <sheetName val="I一般比"/>
      <sheetName val="ITEM"/>
      <sheetName val="기계경비일람"/>
      <sheetName val="기타경비"/>
      <sheetName val="잔토처리"/>
      <sheetName val="터파기,되메우기,램머,코아"/>
      <sheetName val="절단,포장깨기"/>
      <sheetName val="타견적(을)"/>
      <sheetName val="부시수량"/>
      <sheetName val="철거산출근거"/>
      <sheetName val="소요자재"/>
      <sheetName val="노무산출서"/>
      <sheetName val="투자효율분석"/>
      <sheetName val="오억미만"/>
      <sheetName val="Cost bd-&quot;A&quot;"/>
      <sheetName val="터널조도"/>
      <sheetName val="재료단가"/>
      <sheetName val="관리,공감"/>
      <sheetName val="하수급견적대비"/>
      <sheetName val="1안내역"/>
      <sheetName val="공사대장"/>
      <sheetName val="토적계산"/>
      <sheetName val="FB25JN"/>
      <sheetName val="안정검토(온1)"/>
      <sheetName val="공사비총괄표"/>
      <sheetName val="진주방향"/>
      <sheetName val="기계실 D200"/>
      <sheetName val="ENTRY"/>
      <sheetName val="참고자료"/>
      <sheetName val="부하(성남)"/>
      <sheetName val="단가 산출서(산근#1~#102)"/>
      <sheetName val="3.공통공사대비"/>
      <sheetName val="전차선로 물량표"/>
      <sheetName val="한강운반비"/>
      <sheetName val="공통(20-91)"/>
    </sheetNames>
    <sheetDataSet>
      <sheetData sheetId="0"/>
      <sheetData sheetId="1"/>
      <sheetData sheetId="2"/>
      <sheetData sheetId="3" refreshError="1"/>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Set>
  </externalBook>
</externalLink>
</file>

<file path=xl/externalLinks/externalLink31.xml><?xml version="1.0" encoding="utf-8"?>
<externalLink xmlns="http://schemas.openxmlformats.org/spreadsheetml/2006/main">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데이타"/>
      <sheetName val="식재인부"/>
      <sheetName val="5 일위목록"/>
      <sheetName val="7 단가조사"/>
      <sheetName val="6 일위대가"/>
      <sheetName val="기본단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2.xml><?xml version="1.0" encoding="utf-8"?>
<externalLink xmlns="http://schemas.openxmlformats.org/spreadsheetml/2006/main">
  <externalBook xmlns:r="http://schemas.openxmlformats.org/officeDocument/2006/relationships" r:id="rId1">
    <sheetNames>
      <sheetName val="관급자재"/>
      <sheetName val="단가 및 재료비"/>
      <sheetName val="중기사용료"/>
      <sheetName val="중기사용료산출근거"/>
      <sheetName val="단가산출1"/>
      <sheetName val="단가산출2"/>
      <sheetName val="일위대가"/>
      <sheetName val="일위대가data"/>
      <sheetName val="이름표"/>
      <sheetName val="전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3.xml><?xml version="1.0" encoding="utf-8"?>
<externalLink xmlns="http://schemas.openxmlformats.org/spreadsheetml/2006/main">
  <externalBook xmlns:r="http://schemas.openxmlformats.org/officeDocument/2006/relationships" r:id="rId1">
    <sheetNames>
      <sheetName val="포장수량산출"/>
      <sheetName val="우배수수량산출"/>
      <sheetName val="시설물수량산출"/>
      <sheetName val="폐기물수량"/>
      <sheetName val="사통"/>
      <sheetName val="공사원가"/>
      <sheetName val="수량산출서"/>
      <sheetName val="Sheet1"/>
      <sheetName val="중기사용료산출근거"/>
      <sheetName val="단가산출2"/>
      <sheetName val="단가 및 재료비"/>
      <sheetName val="일위대가"/>
      <sheetName val="내역서"/>
      <sheetName val="단가"/>
      <sheetName val="조명시설"/>
      <sheetName val="노임단가"/>
      <sheetName val="2000년1차"/>
      <sheetName val="식재수량표"/>
      <sheetName val="식재일위대가"/>
      <sheetName val=""/>
      <sheetName val="단위수량산출"/>
      <sheetName val="노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4.xml><?xml version="1.0" encoding="utf-8"?>
<externalLink xmlns="http://schemas.openxmlformats.org/spreadsheetml/2006/main">
  <externalBook xmlns:r="http://schemas.openxmlformats.org/officeDocument/2006/relationships" r:id="rId1">
    <sheetNames>
      <sheetName val="9GNG운반"/>
      <sheetName val="노무"/>
      <sheetName val="중기사용료산출근거"/>
      <sheetName val="단가산출2"/>
      <sheetName val="단가 및 재료비"/>
      <sheetName val="일위대가"/>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externalBook xmlns:r="http://schemas.openxmlformats.org/officeDocument/2006/relationships" r:id="rId1">
    <sheetNames>
      <sheetName val="원가계산서"/>
      <sheetName val="Sheet1"/>
      <sheetName val="Sheet2"/>
      <sheetName val="Sheet3"/>
      <sheetName val="5 일위목록"/>
      <sheetName val="7 단가조사"/>
      <sheetName val="6 일위대가"/>
      <sheetName val="6PILE  (돌출)"/>
      <sheetName val="일위대가"/>
      <sheetName val="AS복구"/>
      <sheetName val="중기터파기"/>
      <sheetName val="변수값"/>
      <sheetName val="중기상차"/>
      <sheetName val="데이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externalBook xmlns:r="http://schemas.openxmlformats.org/officeDocument/2006/relationships" r:id="rId1">
    <sheetNames>
      <sheetName val="기계경비(시간당)"/>
      <sheetName val="램머"/>
      <sheetName val="원가계산서 "/>
      <sheetName val="Y-WORK"/>
      <sheetName val="노무비"/>
      <sheetName val="동원인원"/>
      <sheetName val="일위대가"/>
      <sheetName val="N賃率-職"/>
      <sheetName val="Price List"/>
      <sheetName val="관급_File"/>
      <sheetName val="2003 일위대가"/>
      <sheetName val="견적대비"/>
      <sheetName val="경산"/>
      <sheetName val="데이타"/>
      <sheetName val="준검 내역서"/>
      <sheetName val="백암비스타내역"/>
      <sheetName val="민감도"/>
      <sheetName val="지급자재"/>
      <sheetName val="식재인부"/>
      <sheetName val="평가데이터"/>
      <sheetName val="공사원가계산서"/>
      <sheetName val="도급예산내역서총괄표"/>
      <sheetName val="중강당 내역"/>
      <sheetName val="총괄표"/>
      <sheetName val="내역서1999.8최종"/>
      <sheetName val="식재일위대가"/>
      <sheetName val="세부내역"/>
      <sheetName val="공사명입력"/>
      <sheetName val="근로자자료입력"/>
      <sheetName val="참고자료"/>
      <sheetName val="실행견적"/>
      <sheetName val="공사개요"/>
      <sheetName val="원가+내역"/>
      <sheetName val="Sheet1"/>
      <sheetName val="단가 (2)"/>
      <sheetName val="내역서"/>
      <sheetName val="DATE"/>
      <sheetName val="정공공사"/>
      <sheetName val="예산내~1"/>
      <sheetName val="본사업"/>
      <sheetName val="인건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37.xml><?xml version="1.0" encoding="utf-8"?>
<externalLink xmlns="http://schemas.openxmlformats.org/spreadsheetml/2006/main">
  <externalBook xmlns:r="http://schemas.openxmlformats.org/officeDocument/2006/relationships" r:id="rId1">
    <sheetNames>
      <sheetName val="내역서01"/>
      <sheetName val="기계경비(시간당)"/>
      <sheetName val="램머"/>
      <sheetName val="효성CB 1P기초"/>
      <sheetName val="경산"/>
      <sheetName val="원가계산서"/>
      <sheetName val="설비"/>
      <sheetName val="총괄내역서"/>
      <sheetName val="일위대가"/>
      <sheetName val="공종목록표"/>
      <sheetName val="파일의이용"/>
      <sheetName val="기성내역서표지"/>
      <sheetName val="변경내역서간지"/>
      <sheetName val="부대집계"/>
      <sheetName val="조명시설"/>
      <sheetName val="노임단가"/>
      <sheetName val="노무"/>
      <sheetName val="일위대가표"/>
      <sheetName val="수량집계"/>
      <sheetName val="내역서"/>
      <sheetName val="토사(PE)"/>
      <sheetName val="골조시행"/>
      <sheetName val="유용일"/>
      <sheetName val="설계내역서"/>
      <sheetName val="공종단가"/>
      <sheetName val="효성CB_1P기초"/>
      <sheetName val="효성CB_1P기초1"/>
      <sheetName val="database"/>
      <sheetName val="광양방향"/>
      <sheetName val="자재대"/>
      <sheetName val="단가 (2)"/>
      <sheetName val="공사요율산출표"/>
      <sheetName val="청천내"/>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8.xml><?xml version="1.0" encoding="utf-8"?>
<externalLink xmlns="http://schemas.openxmlformats.org/spreadsheetml/2006/main">
  <externalBook xmlns:r="http://schemas.openxmlformats.org/officeDocument/2006/relationships" r:id="rId1">
    <sheetNames>
      <sheetName val="공사원가계산서"/>
      <sheetName val="총괄내역서"/>
      <sheetName val="내역서"/>
      <sheetName val="수목표준대가"/>
      <sheetName val="시설구조일위대가 "/>
      <sheetName val="기초대가"/>
      <sheetName val="단가조사표"/>
      <sheetName val="지주,비료"/>
      <sheetName val="수량산출서"/>
      <sheetName val="Sheet3"/>
      <sheetName val="Sheet2 (4)"/>
      <sheetName val="Sheet2 (5)"/>
      <sheetName val="Sheet2 (6)"/>
      <sheetName val="노무단가"/>
      <sheetName val="건축내역"/>
      <sheetName val="코드표"/>
      <sheetName val="노무비"/>
      <sheetName val="수목데이타 "/>
      <sheetName val="단위당일위대가"/>
      <sheetName val="진주방향"/>
      <sheetName val="마산방향"/>
      <sheetName val="마산방향철근집계"/>
      <sheetName val="견적서"/>
      <sheetName val="노임단가"/>
      <sheetName val="설계내역(당초)"/>
      <sheetName val="변경도급"/>
      <sheetName val="겉장"/>
      <sheetName val="기성검사원"/>
      <sheetName val="표지"/>
      <sheetName val="갑지"/>
      <sheetName val="원가"/>
      <sheetName val="건축"/>
      <sheetName val="토목"/>
      <sheetName val="냉천부속동"/>
      <sheetName val="실행대비"/>
      <sheetName val="공조기"/>
      <sheetName val="내역"/>
      <sheetName val="단가표"/>
      <sheetName val="노단"/>
      <sheetName val="96노임기준"/>
      <sheetName val="토사(PE)"/>
      <sheetName val="BID"/>
      <sheetName val="중기사용료산출근거"/>
      <sheetName val="단가 및 재료비"/>
      <sheetName val="개소별수량산출"/>
      <sheetName val="토공사"/>
      <sheetName val="수량산출"/>
      <sheetName val="저수호안내역(변경예정)"/>
      <sheetName val="일위대가"/>
      <sheetName val="을지"/>
      <sheetName val="기초일위"/>
      <sheetName val="시설일위"/>
      <sheetName val="조명일위"/>
      <sheetName val="ⴭⴭⴭⴭⴭ"/>
      <sheetName val="경산"/>
      <sheetName val="실행내역 "/>
      <sheetName val="자재단가"/>
      <sheetName val="비교1"/>
      <sheetName val="총괄표"/>
      <sheetName val="철콘공사"/>
      <sheetName val="납부서"/>
      <sheetName val="간선계산"/>
      <sheetName val="제경비율"/>
      <sheetName val="남대문빌딩"/>
      <sheetName val="골조시행"/>
      <sheetName val="철탑"/>
      <sheetName val="제철"/>
      <sheetName val="현장관리비"/>
      <sheetName val="A"/>
      <sheetName val="9811"/>
      <sheetName val="종배수관면벽신"/>
      <sheetName val="적용단위길이"/>
      <sheetName val="36단가"/>
      <sheetName val="36수량"/>
      <sheetName val="산출금액내역"/>
      <sheetName val="1.내역(청.하역장전등)"/>
      <sheetName val="노임이"/>
      <sheetName val="참조자료"/>
      <sheetName val="6공구(당초)"/>
      <sheetName val="2000년1차"/>
      <sheetName val="입찰안"/>
      <sheetName val="하수급견적대비"/>
      <sheetName val="SORCE1"/>
      <sheetName val="시중노임(공사)"/>
      <sheetName val="경비"/>
      <sheetName val="비탈면보호공수량산출"/>
      <sheetName val="돈암사업"/>
      <sheetName val="기계경비(시간당)"/>
      <sheetName val="램머"/>
      <sheetName val="견"/>
      <sheetName val="설계서을"/>
      <sheetName val="내역서(기계)"/>
      <sheetName val="시설구조일위대가_"/>
      <sheetName val="Sheet2_(4)"/>
      <sheetName val="Sheet2_(5)"/>
      <sheetName val="Sheet2_(6)"/>
      <sheetName val="수목데이타_"/>
      <sheetName val="단가_및_재료비"/>
      <sheetName val="시설구조일위대가_1"/>
      <sheetName val="Sheet2_(4)1"/>
      <sheetName val="Sheet2_(5)1"/>
      <sheetName val="Sheet2_(6)1"/>
      <sheetName val="수목데이타_1"/>
      <sheetName val="단가_및_재료비1"/>
      <sheetName val="설계내역"/>
      <sheetName val="종배수관(신)"/>
      <sheetName val="자료입력"/>
      <sheetName val="피벗테이블데이터분석"/>
      <sheetName val="토적집계"/>
      <sheetName val="내역(토목)"/>
      <sheetName val="대로근거"/>
      <sheetName val="중로근거"/>
      <sheetName val="TRE TABLE"/>
      <sheetName val="공사요율"/>
      <sheetName val="제출내역 (2)"/>
      <sheetName val="06 일위대가목록"/>
      <sheetName val="금융비용"/>
      <sheetName val="2.냉난방설비공사"/>
      <sheetName val="7.자동제어공사"/>
      <sheetName val="청천내"/>
      <sheetName val="인부노임"/>
      <sheetName val="49단가"/>
      <sheetName val="49산출"/>
      <sheetName val="집계표"/>
      <sheetName val="Config"/>
      <sheetName val="R&amp;D"/>
      <sheetName val="올림픽미술관"/>
      <sheetName val="대비"/>
      <sheetName val="토공A"/>
      <sheetName val="자료"/>
      <sheetName val="변경품셈총괄"/>
      <sheetName val="예산명세서"/>
      <sheetName val="설계명세서"/>
      <sheetName val="품셈표"/>
      <sheetName val="공통가설"/>
      <sheetName val="데이타"/>
      <sheetName val="주소록"/>
      <sheetName val="일반관리비"/>
      <sheetName val="일위대가표"/>
      <sheetName val="날개벽"/>
      <sheetName val="단위수량"/>
      <sheetName val="구조물공1"/>
      <sheetName val="우수받이"/>
      <sheetName val="관급자재대"/>
      <sheetName val="wall"/>
      <sheetName val="Front"/>
      <sheetName val="남양주부대"/>
      <sheetName val="DATA 입력란"/>
      <sheetName val="1. 설계조건 2.단면가정 3. 하중계산"/>
      <sheetName val="인건비"/>
      <sheetName val="내역분기"/>
      <sheetName val="구조물공"/>
      <sheetName val="부대공"/>
      <sheetName val="배수공"/>
      <sheetName val="토공"/>
      <sheetName val="포장공"/>
      <sheetName val="변경1총괄"/>
      <sheetName val="일위"/>
      <sheetName val="기계내역"/>
      <sheetName val="투찰추정"/>
      <sheetName val="준검 내역서"/>
      <sheetName val="사급자재"/>
      <sheetName val="제안서입력"/>
      <sheetName val="절감계산"/>
      <sheetName val="보할"/>
      <sheetName val="노임"/>
      <sheetName val="2.대외공문"/>
      <sheetName val="인원계획-미화"/>
      <sheetName val="본문"/>
      <sheetName val="기본DATA"/>
      <sheetName val="수금계획"/>
      <sheetName val="시실누(모) "/>
      <sheetName val="현우실적"/>
      <sheetName val="업체별기성내역"/>
      <sheetName val="지급자재"/>
      <sheetName val="공조기휀"/>
      <sheetName val="AHU집계"/>
      <sheetName val="일위대가표 "/>
      <sheetName val="Customer Databas"/>
      <sheetName val="갑지(요약)"/>
      <sheetName val="11.닥트설치공사(bm)"/>
      <sheetName val="회로내역(승인)"/>
      <sheetName val="중기조종사 단위단가"/>
      <sheetName val="98수문일위"/>
      <sheetName val="단가"/>
      <sheetName val="수량인공"/>
      <sheetName val="주방"/>
      <sheetName val="터파기및재료"/>
      <sheetName val="소일위대가코드표"/>
      <sheetName val="기안"/>
      <sheetName val="01"/>
      <sheetName val="기본단가"/>
      <sheetName val="소비자가"/>
      <sheetName val="경비2내역"/>
      <sheetName val="Sheet1"/>
      <sheetName val="공사비증감"/>
      <sheetName val="#REF"/>
      <sheetName val="설계"/>
      <sheetName val="토공계산서(부체도로)"/>
      <sheetName val="급여조견표"/>
      <sheetName val="정공공사"/>
      <sheetName val="을"/>
      <sheetName val="노집"/>
      <sheetName val="재집"/>
      <sheetName val="수목데이타"/>
      <sheetName val="열린교실"/>
      <sheetName val="2003상반기노임기준"/>
      <sheetName val="MATERIAL"/>
      <sheetName val="FRP PIPING 일위대가"/>
      <sheetName val="상반기손익차2총괄"/>
      <sheetName val="유림골조"/>
      <sheetName val="보도공제면적"/>
      <sheetName val="개요"/>
      <sheetName val="현장관리"/>
      <sheetName val="단가조사"/>
      <sheetName val="수곡내역"/>
      <sheetName val="98지급계획"/>
      <sheetName val="TEL"/>
      <sheetName val="대여현황"/>
      <sheetName val="hvac(제어동)"/>
      <sheetName val="변경내역"/>
      <sheetName val="6호기"/>
      <sheetName val="소방기계"/>
      <sheetName val="차액보증"/>
      <sheetName val="건축공사 집계표"/>
      <sheetName val="골조"/>
      <sheetName val="내역서01"/>
      <sheetName val="AL공사(원)"/>
      <sheetName val="공사개요"/>
      <sheetName val="현장청취복명서"/>
      <sheetName val="정부노임단가"/>
      <sheetName val="단가산출"/>
      <sheetName val="반응조"/>
      <sheetName val="DB"/>
      <sheetName val="1.설계기준"/>
      <sheetName val="전산망"/>
      <sheetName val="금액내역서"/>
      <sheetName val="현장관리비 산출내역"/>
      <sheetName val="admin"/>
      <sheetName val="주공기준"/>
      <sheetName val="기본1"/>
      <sheetName val="수정일위대가"/>
      <sheetName val="설비"/>
      <sheetName val="건설기계사용료"/>
      <sheetName val="Sheet15"/>
      <sheetName val="공사설명서외"/>
      <sheetName val="산출기준자료"/>
      <sheetName val="말뚝지지력산정"/>
      <sheetName val="공정집계_국별"/>
      <sheetName val="횡배수관"/>
      <sheetName val="기초목"/>
      <sheetName val="교통대책내역"/>
      <sheetName val="참조"/>
      <sheetName val="하자항목"/>
      <sheetName val="법면"/>
      <sheetName val="배수공1"/>
      <sheetName val="중기일위대가"/>
      <sheetName val="부대공Ⅱ"/>
      <sheetName val="DATE"/>
      <sheetName val="단면가정"/>
      <sheetName val="COST"/>
      <sheetName val="Sheet9"/>
      <sheetName val="원가계산서"/>
      <sheetName val=" 내역"/>
      <sheetName val="효성CB 1P기초"/>
      <sheetName val="단가(전기)"/>
      <sheetName val="난간벽단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Set>
  </externalBook>
</externalLink>
</file>

<file path=xl/externalLinks/externalLink39.xml><?xml version="1.0" encoding="utf-8"?>
<externalLink xmlns="http://schemas.openxmlformats.org/spreadsheetml/2006/main">
  <externalBook xmlns:r="http://schemas.openxmlformats.org/officeDocument/2006/relationships" r:id="rId1">
    <sheetNames>
      <sheetName val="산출내역"/>
      <sheetName val="원가계산"/>
      <sheetName val="원가근거"/>
      <sheetName val="직 영 비"/>
      <sheetName val="총괄내역"/>
      <sheetName val="세부내역"/>
      <sheetName val="일위집계"/>
      <sheetName val="일위대가"/>
      <sheetName val="단가조사"/>
      <sheetName val="노임단가"/>
      <sheetName val="노임"/>
      <sheetName val="단가산출"/>
      <sheetName val="전기일위목록"/>
      <sheetName val="밀양내역"/>
      <sheetName val="소포내역 (2)"/>
      <sheetName val="터널조도"/>
      <sheetName val="소비자가"/>
      <sheetName val="원가계산서 "/>
      <sheetName val="금액총괄표"/>
      <sheetName val="시운전비"/>
      <sheetName val="예비품, 유지관리공구류"/>
      <sheetName val="단가조사-예비품"/>
      <sheetName val="기계내역서"/>
      <sheetName val="일위대가집계표"/>
      <sheetName val="노무비단가표"/>
      <sheetName val="단가조사-잡철"/>
      <sheetName val="단가조사-배관"/>
      <sheetName val="기자재설치비 산출서"/>
      <sheetName val="견적(제작)"/>
      <sheetName val="일반기기설치장비중량"/>
      <sheetName val="배관물량집계표"/>
      <sheetName val="배관물량산출"/>
      <sheetName val="배관지지대물량집계"/>
      <sheetName val="배관지지대"/>
      <sheetName val="단가조사-일위"/>
      <sheetName val="소각설비 기기리스트"/>
      <sheetName val="표  지"/>
      <sheetName val="배관지지대집계표"/>
      <sheetName val="덕트지지대 "/>
      <sheetName val="D-작업대 "/>
      <sheetName val="배관SUPPORT"/>
      <sheetName val="MOTOR"/>
      <sheetName val="Macro1"/>
      <sheetName val="단가일람"/>
      <sheetName val="단위량당중기"/>
      <sheetName val="DATA"/>
      <sheetName val="EQ-R1"/>
      <sheetName val="물가대비표"/>
      <sheetName val="요율"/>
      <sheetName val="노무비"/>
      <sheetName val="단가비교표"/>
      <sheetName val="48단가"/>
      <sheetName val="증감대비"/>
      <sheetName val="설계명세"/>
      <sheetName val="수목표준대가"/>
      <sheetName val="수목데이타 "/>
      <sheetName val="건축내역"/>
      <sheetName val="설정"/>
      <sheetName val="49단가"/>
      <sheetName val="단가산출-기,교"/>
      <sheetName val="일위목록-기"/>
      <sheetName val="준검 내역서"/>
      <sheetName val="예산명세서"/>
      <sheetName val="설계명세서"/>
      <sheetName val="자료입력"/>
      <sheetName val="Mc1"/>
      <sheetName val="코드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40.xml><?xml version="1.0" encoding="utf-8"?>
<externalLink xmlns="http://schemas.openxmlformats.org/spreadsheetml/2006/main">
  <externalBook xmlns:r="http://schemas.openxmlformats.org/officeDocument/2006/relationships" r:id="rId1">
    <sheetNames>
      <sheetName val="9.간지 (4)"/>
      <sheetName val="주요자재"/>
      <sheetName val="Sheet2"/>
      <sheetName val="운반비 산출 내역"/>
      <sheetName val="운반비"/>
      <sheetName val="페이지"/>
      <sheetName val="간지 (2)"/>
      <sheetName val="가설울타리(그림)#"/>
      <sheetName val="가설및공사안내판"/>
      <sheetName val="가설울타리"/>
      <sheetName val="교통표지판"/>
      <sheetName val="보안등 산출"/>
      <sheetName val="조립식 방수관"/>
      <sheetName val="보강 콘크리트"/>
      <sheetName val="경고테이프"/>
      <sheetName val="양수작업"/>
      <sheetName val="FC관"/>
      <sheetName val="T형2호"/>
      <sheetName val="직선형2호"/>
      <sheetName val="수공2호"/>
      <sheetName val="시방배합"/>
      <sheetName val="중복터파기"/>
      <sheetName val="중복장산출근거"/>
      <sheetName val="관구지수푸럭"/>
      <sheetName val="PE전선관피스표"/>
      <sheetName val="Sheet3"/>
      <sheetName val="수목표준대가"/>
      <sheetName val="수목데이타 "/>
      <sheetName val="노임단가"/>
      <sheetName val="단가조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1.xml><?xml version="1.0" encoding="utf-8"?>
<externalLink xmlns="http://schemas.openxmlformats.org/spreadsheetml/2006/main">
  <externalBook xmlns:r="http://schemas.openxmlformats.org/officeDocument/2006/relationships" r:id="rId1">
    <sheetNames>
      <sheetName val="원가계산서"/>
      <sheetName val="내역서"/>
      <sheetName val="일위대가목록"/>
      <sheetName val="식재일위"/>
      <sheetName val="시설일위대가"/>
      <sheetName val="기초일위대가"/>
      <sheetName val="노임단가"/>
      <sheetName val="단가조사"/>
      <sheetName val="중기집계"/>
      <sheetName val="중기일위"/>
      <sheetName val="중기단가"/>
      <sheetName val="Sheet1"/>
      <sheetName val="Sheet2"/>
      <sheetName val="Sheet3"/>
      <sheetName val="나사형 파형강관 부설 및 접합"/>
      <sheetName val="공사원가현황"/>
      <sheetName val="사업수지변동현황 (2)"/>
      <sheetName val="공용부위 특화 내역"/>
      <sheetName val="사유별 증가사유"/>
      <sheetName val="건축공사변경현황"/>
      <sheetName val="건축내역서"/>
      <sheetName val="공사집행계획서 (2)"/>
      <sheetName val="갑지 (2)"/>
      <sheetName val="을지(건축) (2)"/>
      <sheetName val="을지(토목)"/>
      <sheetName val="을지(추가공사) (2)"/>
      <sheetName val="공통가설공사변경현황"/>
      <sheetName val="공통가설내역서"/>
      <sheetName val="조경공사내역서"/>
      <sheetName val="토공사내역서"/>
      <sheetName val="전기공사"/>
      <sheetName val="골조정산안"/>
      <sheetName val="골조공사정산안ALT-1"/>
      <sheetName val="골조공사정산안 alt-2"/>
      <sheetName val="복도바닥대비표데코타일일반형"/>
      <sheetName val="복도바닥대비표 데코타일고급형"/>
      <sheetName val="복도벽체변경실행기준"/>
      <sheetName val="000000"/>
      <sheetName val="XXXX"/>
      <sheetName val="ITC집계2차 "/>
      <sheetName val="재료비"/>
      <sheetName val="향후투입분석"/>
      <sheetName val="노무비"/>
      <sheetName val="외주비"/>
      <sheetName val="장비비"/>
      <sheetName val="경비"/>
      <sheetName val="공종별"/>
      <sheetName val="SUM"/>
      <sheetName val="집행내역"/>
      <sheetName val="완성예측원가"/>
      <sheetName val="현장관리비실행분개"/>
      <sheetName val="현장관리비실행분개 (2)"/>
      <sheetName val="결제시보고"/>
      <sheetName val="민원보상비"/>
      <sheetName val="영업팀대통"/>
      <sheetName val="M-M"/>
      <sheetName val="미계약분"/>
      <sheetName val="코드변경"/>
      <sheetName val="예비비"/>
      <sheetName val="인건비투입현황"/>
      <sheetName val="공문"/>
      <sheetName val="Chart3"/>
      <sheetName val="갑지"/>
      <sheetName val="총괄표"/>
      <sheetName val="건축공사 내역서(MODERN TYPE)"/>
      <sheetName val="건축공사 내역서 (CLASSIC TYPE) "/>
      <sheetName val="최종상품안"/>
      <sheetName val="2004년도"/>
      <sheetName val="TITLE"/>
      <sheetName val="도급내역집계"/>
      <sheetName val="도급내역"/>
      <sheetName val="공량집계"/>
      <sheetName val="일위대가 "/>
      <sheetName val="한전위탁공사비"/>
      <sheetName val="단가비교"/>
      <sheetName val="산출서"/>
      <sheetName val="실행가실행대비"/>
      <sheetName val="실행구성비"/>
      <sheetName val="건축집계(동,공종별)"/>
      <sheetName val="Chart1"/>
      <sheetName val="Chart5"/>
      <sheetName val="조경시설물"/>
      <sheetName val="수목증감"/>
      <sheetName val="금액변경"/>
      <sheetName val="총괄"/>
      <sheetName val="사급금액"/>
      <sheetName val="일위 (2)"/>
      <sheetName val="수량산출"/>
      <sheetName val="시중노임"/>
      <sheetName val="기계단가"/>
      <sheetName val="자재단가"/>
      <sheetName val="중기산출"/>
      <sheetName val="Baby일위대가"/>
      <sheetName val="식재일위대가"/>
      <sheetName val="철거산출근거"/>
      <sheetName val="원가계산서 "/>
      <sheetName val="일반공사"/>
      <sheetName val="표지 "/>
      <sheetName val="목차"/>
      <sheetName val="1.공사개요 "/>
      <sheetName val="2.3.위치,조감"/>
      <sheetName val="5.조직도"/>
      <sheetName val="6.하도급현황"/>
      <sheetName val="7. 공사추진현황"/>
      <sheetName val="8.문제점대책"/>
      <sheetName val="예정공정표(수정)"/>
      <sheetName val="직노"/>
      <sheetName val="일위대가(가설)"/>
      <sheetName val="품의서"/>
      <sheetName val="1.변경사유서"/>
      <sheetName val="표지2"/>
      <sheetName val="2.대비"/>
      <sheetName val="토공철콘(통보사토포함)"/>
      <sheetName val="2.변경내역서"/>
      <sheetName val="표지3"/>
      <sheetName val="3.증감대비표"/>
      <sheetName val="3.금차분증감내역"/>
      <sheetName val="3.전체분증감내역"/>
      <sheetName val="표지1"/>
      <sheetName val="Book13"/>
      <sheetName val="인원조직(대내)"/>
      <sheetName val="교량"/>
      <sheetName val="터널변경사유"/>
      <sheetName val="공사비"/>
      <sheetName val="공항철도"/>
      <sheetName val="Sheet4"/>
      <sheetName val="Sheet5"/>
      <sheetName val="Sheet6"/>
      <sheetName val="1공구산출내역서"/>
      <sheetName val="터파기및재료"/>
      <sheetName val="건축공사실행"/>
      <sheetName val="일위대가"/>
      <sheetName val="내역서(삼호)"/>
      <sheetName val="일위대가표"/>
      <sheetName val="원가"/>
      <sheetName val="석공사 (5)"/>
      <sheetName val="사진대지"/>
      <sheetName val="찬재♥정희2"/>
      <sheetName val="찬재♥정희3"/>
      <sheetName val="Chart4"/>
      <sheetName val="양식1"/>
      <sheetName val="중기보급"/>
      <sheetName val="중기보급(합계)"/>
      <sheetName val="중기보급 (수원)"/>
      <sheetName val="중기보급 (용인)"/>
      <sheetName val="중기보급 (화성)"/>
      <sheetName val="중기보급 (평택)"/>
      <sheetName val="중기보급 (오산)"/>
      <sheetName val="중기보급 (안성)"/>
      <sheetName val="남부지사 총계"/>
      <sheetName val="화성군"/>
      <sheetName val="오산시"/>
      <sheetName val="안성시"/>
      <sheetName val="평택시"/>
      <sheetName val="용인시"/>
      <sheetName val="수원시"/>
      <sheetName val="수원시 (2)"/>
      <sheetName val="택지지구"/>
      <sheetName val="개별난방택지"/>
      <sheetName val="개별난방택지 (2)"/>
      <sheetName val="지역난방"/>
      <sheetName val="표지"/>
      <sheetName val="기본양식1 (2)"/>
      <sheetName val="기본양식1 (3)"/>
      <sheetName val="판매량"/>
      <sheetName val="신규공급"/>
      <sheetName val="신규공급 (2)"/>
      <sheetName val="신규계약"/>
      <sheetName val="신규계약 (2)"/>
      <sheetName val="별첨#1"/>
      <sheetName val="별첨#2"/>
      <sheetName val="별첨#2-1"/>
      <sheetName val="계약분석"/>
      <sheetName val="공급분석"/>
      <sheetName val="별첨#3"/>
      <sheetName val="산업용계약분석"/>
      <sheetName val="별첨#4"/>
      <sheetName val="별첨#4-1"/>
      <sheetName val="별첨#5"/>
      <sheetName val="별첨#6"/>
      <sheetName val="별첨#7"/>
      <sheetName val="별첨#8"/>
      <sheetName val="그림(설비투자 추계 및 기계류내수출하)"/>
      <sheetName val="설비투자 추계 및 기계류내수출하"/>
      <sheetName val="그림(기계수주 및 수입액)"/>
      <sheetName val="기계수주 및 수입액"/>
      <sheetName val="그림(건설기성액 및 중간재내수출하)"/>
      <sheetName val="건설기성액 및 중간재내수출하"/>
      <sheetName val="그림(건설수주액 및 허가면적)"/>
      <sheetName val="건설수주액 및 허가면적"/>
      <sheetName val="전사공통"/>
      <sheetName val="본사부문"/>
      <sheetName val="지사(고객)"/>
      <sheetName val="지사(영업.안전관리)"/>
      <sheetName val="기타사업"/>
      <sheetName val="Chart2"/>
      <sheetName val="산정기준"/>
      <sheetName val="버스대수기준"/>
      <sheetName val="150대"/>
      <sheetName val="15대"/>
      <sheetName val="30대"/>
      <sheetName val="50대"/>
      <sheetName val="70대"/>
      <sheetName val="100대"/>
      <sheetName val="비용(수원)"/>
      <sheetName val="120대"/>
      <sheetName val="02년 사업계획"/>
      <sheetName val="인원 및 월별계획"/>
      <sheetName val="남부"/>
      <sheetName val="서부"/>
      <sheetName val="중부"/>
      <sheetName val="투자진행현황 (A4 가로)"/>
      <sheetName val="투자진행현황 (A4 가로) (2)"/>
      <sheetName val="투자진행현황 (A4 가로) (3)"/>
      <sheetName val="개요"/>
      <sheetName val="투자형태 월별 계획"/>
      <sheetName val="내용"/>
      <sheetName val="본사평가"/>
      <sheetName val="지사평가"/>
      <sheetName val="지사평가 (2)"/>
      <sheetName val="본사평가 (2)"/>
      <sheetName val="======="/>
      <sheetName val="경영기획팀(본사)"/>
      <sheetName val="경영기획팀(지사)"/>
      <sheetName val="표   지"/>
      <sheetName val="개요1"/>
      <sheetName val="개요2"/>
      <sheetName val="개요3"/>
      <sheetName val="평가결과"/>
      <sheetName val="평가절차"/>
      <sheetName val="고객지원팀"/>
      <sheetName val="영업공사팀"/>
      <sheetName val="안전관리팀"/>
      <sheetName val="직영관리소"/>
      <sheetName val="유통사업팀 평가내역 (2)"/>
      <sheetName val="본사부문평가"/>
      <sheetName val="포상내역"/>
      <sheetName val="2000년 평가결과"/>
      <sheetName val="===="/>
      <sheetName val="고객지원팀 평가내역"/>
      <sheetName val="영업공사팀 평가내역"/>
      <sheetName val="안전관리팀 평가내역"/>
      <sheetName val="유통사업팀 평가내역"/>
      <sheetName val="직영관리소 평가내역"/>
      <sheetName val="간접부문 평가내역"/>
      <sheetName val="간접부문 평가내역 (2)"/>
      <sheetName val="2001수요개발"/>
      <sheetName val="2001년판매실적"/>
      <sheetName val="2002수요개발,판매총괄(원판)"/>
      <sheetName val="2002수요개발,판매총괄 (확정)"/>
      <sheetName val="월별수요개발"/>
      <sheetName val="월별판매"/>
      <sheetName val="2001,2002년개별난방분석"/>
      <sheetName val="2001산업 분석"/>
      <sheetName val="2002산업 분석"/>
      <sheetName val="산업용추가"/>
      <sheetName val="산업용 업체별"/>
      <sheetName val="계약공급현황(업무,산업)"/>
      <sheetName val="학교현황"/>
      <sheetName val="공공시설"/>
      <sheetName val="오피스상가"/>
      <sheetName val="기타"/>
      <sheetName val="산업용보급현황"/>
      <sheetName val="산업용중기계획"/>
      <sheetName val="중기매출"/>
      <sheetName val="에너지다소비업체"/>
      <sheetName val="단구간"/>
      <sheetName val="단계별투자"/>
      <sheetName val="단계별투자 (2)"/>
      <sheetName val="기존지역집계표(양식)"/>
      <sheetName val="기존지역집계표(양식) (2)"/>
      <sheetName val="기결정분"/>
      <sheetName val="기결정분 (4)"/>
      <sheetName val="투자검토기준"/>
      <sheetName val="미결정분"/>
      <sheetName val="합계"/>
      <sheetName val="신규계약내역"/>
      <sheetName val="신규공급내역"/>
      <sheetName val="지역본부(기술영업-상반기분석"/>
      <sheetName val="지역본부별양식(기술영업-하반기계획)"/>
      <sheetName val="조정안"/>
      <sheetName val="금액"/>
      <sheetName val="최종"/>
      <sheetName val="03계획"/>
      <sheetName val="02년실적"/>
      <sheetName val="실적"/>
      <sheetName val="상반기계약"/>
      <sheetName val="상반기공급"/>
      <sheetName val="영업용2"/>
      <sheetName val="업무용사업"/>
      <sheetName val="업무용이월"/>
      <sheetName val="업무용계획외"/>
      <sheetName val="업무용증설"/>
      <sheetName val="하반기계약 "/>
      <sheetName val="하반기공급"/>
      <sheetName val="업무용"/>
      <sheetName val="상반기계약 (4)"/>
      <sheetName val="하반기계약"/>
      <sheetName val="표  지"/>
      <sheetName val="work-shop일정"/>
      <sheetName val="참석대상"/>
      <sheetName val="work-shop주요내용"/>
      <sheetName val="업무팀 업무실적 및 계획"/>
      <sheetName val="간이표지"/>
      <sheetName val="지역본부별양식(영업담당1)"/>
      <sheetName val="지역본부별양식(엽업담당2)"/>
      <sheetName val="지역본부별양식(기술영업1)"/>
      <sheetName val="기술영업팀BACK DATA"/>
      <sheetName val="지역본부별양식(기술영업2)"/>
      <sheetName val="WORK-SHOP토론양식"/>
      <sheetName val="주요업무실적"/>
      <sheetName val="주요업무계획"/>
      <sheetName val="실적요약"/>
      <sheetName val="계획요약"/>
      <sheetName val="지역사회실적"/>
      <sheetName val="지역사회계획"/>
      <sheetName val="지역사회공헌"/>
      <sheetName val="02실적"/>
      <sheetName val="03계획당초"/>
      <sheetName val="03계획1차조정(세부내역)"/>
      <sheetName val="조정내역"/>
      <sheetName val="심의자료"/>
      <sheetName val="홍보관"/>
      <sheetName val="영업,업무용(4분기) -최종수정(진짜)"/>
      <sheetName val="지사부지"/>
      <sheetName val="정압기부지"/>
      <sheetName val="기계장치"/>
      <sheetName val="임차보증금외"/>
      <sheetName val="차량운반구"/>
      <sheetName val="사업계획 수립"/>
      <sheetName val="프로젝트성"/>
      <sheetName val="주요업무"/>
      <sheetName val="계정과목"/>
      <sheetName val="2002계획(토지,건물-부대비용)"/>
      <sheetName val="행사비"/>
      <sheetName val="해외출장비외"/>
      <sheetName val="소모품외"/>
      <sheetName val="공기구비품"/>
      <sheetName val="기념품외"/>
      <sheetName val="누계고지"/>
      <sheetName val="신규고지(자동)"/>
      <sheetName val="계약"/>
      <sheetName val="공급"/>
      <sheetName val="원단위"/>
      <sheetName val="계약내역"/>
      <sheetName val="공급내역"/>
      <sheetName val="투자확정"/>
      <sheetName val="5.21"/>
      <sheetName val="5.24일"/>
      <sheetName val="일반용 영업용 실적(참고)"/>
      <sheetName val="산업용실적"/>
      <sheetName val="산업용분석"/>
      <sheetName val="판매량차이요인"/>
      <sheetName val="투자"/>
      <sheetName val="주요공사"/>
      <sheetName val="영업공사팀(영업)"/>
      <sheetName val="영업공사팀(공사)"/>
      <sheetName val="기술영업팀"/>
      <sheetName val="사업소(영공)"/>
      <sheetName val="사업소(안전)"/>
      <sheetName val="수원1"/>
      <sheetName val="수원2"/>
      <sheetName val="기본양식1(판매)"/>
      <sheetName val="기본양식1(신규계약)"/>
      <sheetName val="기본양식1(신규공급)"/>
      <sheetName val="기본양식1(누계고지)"/>
      <sheetName val="기본양식2"/>
      <sheetName val="기본양식2-1"/>
      <sheetName val="별첨 1"/>
      <sheetName val="별첨 1-1"/>
      <sheetName val="별첨1-2"/>
      <sheetName val="별첨1-3"/>
      <sheetName val="별첨1-4"/>
      <sheetName val="별첨 2(판매)"/>
      <sheetName val="별첨 2(계약)"/>
      <sheetName val="별첨 2(공급)"/>
      <sheetName val="별첨 2-1(판매)"/>
      <sheetName val="별첨 2-1(계약)"/>
      <sheetName val="별첨 2-1(공급)"/>
      <sheetName val="별첨 3"/>
      <sheetName val="별첨4"/>
      <sheetName val="별첨4-1"/>
      <sheetName val="별첨4-2"/>
      <sheetName val="별첨5(신규계약)"/>
      <sheetName val="별첨5(신규공급)"/>
      <sheetName val="별첨  5-1(계약)"/>
      <sheetName val="별첨  5-1(공급)"/>
      <sheetName val="별첨 5-2 (상반기계약)"/>
      <sheetName val="별첨 5-2 (상반기공급)"/>
      <sheetName val="별첨 5-2 (하반기계약)"/>
      <sheetName val="별첨 5-2 (하반기공급)"/>
      <sheetName val="별첨5-3(계약)"/>
      <sheetName val="별첨5-3 (공급)"/>
      <sheetName val="별첨5-4(상)"/>
      <sheetName val="별첨5-4 (하)"/>
      <sheetName val="별첨 6 (타연료전환)"/>
      <sheetName val="별첨7"/>
      <sheetName val="별첨7(1)"/>
      <sheetName val="별첨7-1"/>
      <sheetName val="별첨7-2"/>
      <sheetName val="별첨8 (연간투자)"/>
      <sheetName val="별첨8-1 (증감내역)"/>
      <sheetName val="연간투자규모점검 "/>
      <sheetName val="투자재원(취소,실행,추가)"/>
      <sheetName val="분담금"/>
      <sheetName val="별첨9"/>
      <sheetName val="별첨10"/>
      <sheetName val="별첨10-1"/>
      <sheetName val="별첨11"/>
      <sheetName val="별첨12"/>
      <sheetName val="별첨12-1"/>
      <sheetName val="별첨12-2"/>
      <sheetName val="매출"/>
      <sheetName val="매출 (2)"/>
      <sheetName val="손익(5월누계)"/>
      <sheetName val="손익(5월누계비율)"/>
      <sheetName val="손익(상반기)"/>
      <sheetName val="손익(상반기비율)"/>
      <sheetName val="투자,차입금,채권"/>
      <sheetName val="채권재고"/>
      <sheetName val="차입금(6월)"/>
      <sheetName val="===끝"/>
      <sheetName val="손익(5월)"/>
      <sheetName val="손익(6월)"/>
      <sheetName val="비용조정분"/>
      <sheetName val="손익(하반기)"/>
      <sheetName val="손익(전사)"/>
      <sheetName val="매출액(1분기) "/>
      <sheetName val="부문(1분기)"/>
      <sheetName val="매출액(2분기)"/>
      <sheetName val="매출액(상반기)"/>
      <sheetName val="부문(2분기)"/>
      <sheetName val="부문(상반기)"/>
      <sheetName val="="/>
      <sheetName val="손익(1월)"/>
      <sheetName val="손익요약(1월)"/>
      <sheetName val="손익(2월)"/>
      <sheetName val="손요약(2월)"/>
      <sheetName val="손익(3월)"/>
      <sheetName val="손요약(3월)"/>
      <sheetName val="손익(1분기)"/>
      <sheetName val="손요약(1분기)"/>
      <sheetName val="손익(4월)"/>
      <sheetName val="손요약(4월)"/>
      <sheetName val="손익(4월누계)"/>
      <sheetName val="손요약(4월누계)"/>
      <sheetName val="손요약(5월)"/>
      <sheetName val="손요약(5월누계)"/>
      <sheetName val="손요약(6월)"/>
      <sheetName val="손요약(상반기)"/>
      <sheetName val="차입금(6참고)"/>
      <sheetName val="=="/>
      <sheetName val="손익(2분기)"/>
      <sheetName val="손요약(2분기)"/>
      <sheetName val="손익(5월--"/>
      <sheetName val="손익(6월누계)"/>
      <sheetName val="손익요약(상반기)"/>
      <sheetName val="손익(7월)"/>
      <sheetName val="손요약(7월)"/>
      <sheetName val="손익(7월누계)"/>
      <sheetName val="손익요약(7월누계)"/>
      <sheetName val="손익(8월)"/>
      <sheetName val="손요약(8월)"/>
      <sheetName val="손익(8월누계)"/>
      <sheetName val="손익요약(8월누계)"/>
      <sheetName val="손익(9월)"/>
      <sheetName val="손요약(9월)"/>
      <sheetName val="손익(9월누계)"/>
      <sheetName val="손익요약(9월누계)"/>
      <sheetName val="손익(10월)"/>
      <sheetName val="손요약(10월)"/>
      <sheetName val="손익(10월누계)"/>
      <sheetName val="손익요약(10월누계)"/>
      <sheetName val="손익(3분기)"/>
      <sheetName val="손익요약(3분기)"/>
      <sheetName val="매출액(4분기)"/>
      <sheetName val="손익(4분기)"/>
      <sheetName val="손익요약(4분기)"/>
      <sheetName val="손익요약(년간)"/>
      <sheetName val="손익(11~12)"/>
      <sheetName val="손익(11월)"/>
      <sheetName val="손요약(11월)"/>
      <sheetName val="손익(11월누계)"/>
      <sheetName val="손익요약(11월누계)"/>
      <sheetName val="손익(12월)"/>
      <sheetName val="손익(전사조정)"/>
      <sheetName val="손익(전사조정전)"/>
      <sheetName val="==="/>
      <sheetName val="차입금(2001전년)"/>
      <sheetName val="차입금(9월말)"/>
      <sheetName val="실제원단위"/>
      <sheetName val="연간판매량추정(원단위)"/>
      <sheetName val="사업소(판매량)"/>
      <sheetName val="지역본부(판매량)"/>
      <sheetName val="기아판매량"/>
      <sheetName val="사업소(년간추정) (2)"/>
      <sheetName val="사업소(5월물량포함으지무량제외)"/>
      <sheetName val="사업소(년간추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Set>
  </externalBook>
</externalLink>
</file>

<file path=xl/externalLinks/externalLink42.xml><?xml version="1.0" encoding="utf-8"?>
<externalLink xmlns="http://schemas.openxmlformats.org/spreadsheetml/2006/main">
  <externalBook xmlns:r="http://schemas.openxmlformats.org/officeDocument/2006/relationships" r:id="rId1">
    <sheetNames>
      <sheetName val="옥외보안등"/>
      <sheetName val="전기실"/>
      <sheetName val="전력간선"/>
      <sheetName val="동력설비"/>
      <sheetName val="전등설비"/>
      <sheetName val="전열공사"/>
      <sheetName val="피뢰침설비"/>
      <sheetName val="SNOW"/>
      <sheetName val="주차관제"/>
      <sheetName val="자탐.유도등"/>
      <sheetName val="전화설비"/>
      <sheetName val="TV설비"/>
      <sheetName val="방송설비"/>
      <sheetName val="강당음향"/>
      <sheetName val="CCTV"/>
      <sheetName val="무선통신"/>
      <sheetName val="전기내역서"/>
      <sheetName val="통신내역서"/>
      <sheetName val="전기지급자재"/>
      <sheetName val="통신지급자재"/>
      <sheetName val="감독차량비"/>
      <sheetName val="원가계산"/>
      <sheetName val="총괄표"/>
      <sheetName val="노무비"/>
      <sheetName val="Baby일위대가"/>
      <sheetName val="참조M"/>
      <sheetName val="단위단가"/>
      <sheetName val="경북"/>
      <sheetName val="본체"/>
      <sheetName val="건축"/>
      <sheetName val="용산3(영광)"/>
      <sheetName val="인건비"/>
      <sheetName val="대가목록"/>
      <sheetName val="일위대가(가설)"/>
      <sheetName val="노임"/>
      <sheetName val="DATA"/>
      <sheetName val="데이타"/>
      <sheetName val="SaupNo"/>
      <sheetName val="거래처당담자"/>
      <sheetName val="교대(A1-A2)"/>
      <sheetName val="2공구산출내역"/>
      <sheetName val="내역"/>
      <sheetName val="기본단가표"/>
      <sheetName val="하도급원가계산총괄표(식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43.xml><?xml version="1.0" encoding="utf-8"?>
<externalLink xmlns="http://schemas.openxmlformats.org/spreadsheetml/2006/main">
  <externalBook xmlns:r="http://schemas.openxmlformats.org/officeDocument/2006/relationships" r:id="rId1">
    <sheetNames>
      <sheetName val="옥외보안등"/>
      <sheetName val="전기실"/>
      <sheetName val="전력간선"/>
      <sheetName val="동력설비"/>
      <sheetName val="전등설비"/>
      <sheetName val="전열공사"/>
      <sheetName val="피뢰침설비"/>
      <sheetName val="SNOW"/>
      <sheetName val="주차관제"/>
      <sheetName val="자탐.유도등"/>
      <sheetName val="전화설비"/>
      <sheetName val="TV설비"/>
      <sheetName val="방송설비"/>
      <sheetName val="강당음향"/>
      <sheetName val="CCTV"/>
      <sheetName val="무선통신"/>
      <sheetName val="전기내역서"/>
      <sheetName val="통신내역서"/>
      <sheetName val="전기지급자재"/>
      <sheetName val="통신지급자재"/>
      <sheetName val="감독차량비"/>
      <sheetName val="원가계산"/>
      <sheetName val="총괄표"/>
      <sheetName val="노무비"/>
      <sheetName val="제직재"/>
      <sheetName val="국내조달(통합-1)"/>
      <sheetName val="20관리비율"/>
      <sheetName val="9GNG운반"/>
      <sheetName val="CT "/>
      <sheetName val="단가 "/>
      <sheetName val="기계경비(시간당)"/>
      <sheetName val="램머"/>
      <sheetName val="노임"/>
      <sheetName val="경북"/>
      <sheetName val="Sheet4"/>
      <sheetName val="BOQ"/>
      <sheetName val="기계경비단가"/>
      <sheetName val="굴착현장"/>
      <sheetName val="일위대가표"/>
      <sheetName val="일위"/>
      <sheetName val="단위단가"/>
      <sheetName val="철거산출근거"/>
      <sheetName val="수량산출"/>
      <sheetName val="공사명입력"/>
      <sheetName val="Y-WORK"/>
      <sheetName val="데이타"/>
      <sheetName val="준검 내역서"/>
      <sheetName val="직노"/>
      <sheetName val="을지"/>
      <sheetName val="⑻동원인원산출서⑧"/>
      <sheetName val="3"/>
      <sheetName val="내역서"/>
      <sheetName val="일위대가"/>
      <sheetName val="File_관급"/>
      <sheetName val="공정집계"/>
      <sheetName val="Baby일위대가"/>
      <sheetName val="순공사비"/>
      <sheetName val="공통가설"/>
      <sheetName val="식생블럭단위수량"/>
      <sheetName val="중기손료"/>
      <sheetName val="수목데이타 "/>
      <sheetName val="일위목록"/>
      <sheetName val="요율"/>
      <sheetName val="자재단가"/>
      <sheetName val="인건비"/>
      <sheetName val="간선계산"/>
      <sheetName val="이설집계"/>
      <sheetName val="전송망집계"/>
      <sheetName val="철거수량(전송)"/>
      <sheetName val="단위수량"/>
      <sheetName val="G.R300경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row r="2">
          <cell r="B2">
            <v>53181</v>
          </cell>
        </row>
        <row r="8">
          <cell r="B8">
            <v>70804</v>
          </cell>
        </row>
        <row r="10">
          <cell r="B10">
            <v>73709</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44.xml><?xml version="1.0" encoding="utf-8"?>
<externalLink xmlns="http://schemas.openxmlformats.org/spreadsheetml/2006/main">
  <externalBook xmlns:r="http://schemas.openxmlformats.org/officeDocument/2006/relationships" r:id="rId1">
    <sheetNames>
      <sheetName val="갑지"/>
      <sheetName val="설계서갑지"/>
      <sheetName val="목차"/>
      <sheetName val="수표 (2)"/>
      <sheetName val="공표"/>
      <sheetName val="설계예산표"/>
      <sheetName val="예정공정표"/>
      <sheetName val="공사원가계산  (2)"/>
      <sheetName val="일표"/>
      <sheetName val="총괄내역서"/>
      <sheetName val="내역서갑지"/>
      <sheetName val="설계내역서"/>
      <sheetName val="일위대가표 (목록)"/>
      <sheetName val="식재일위"/>
      <sheetName val="수표"/>
      <sheetName val="수목수량집계표"/>
      <sheetName val="지주목수량집계"/>
      <sheetName val="단가조사"/>
      <sheetName val="시중노임단가-"/>
      <sheetName val="중기단가"/>
      <sheetName val="양천구 설계예산서"/>
      <sheetName val="일위대가"/>
      <sheetName val="DATA"/>
      <sheetName val="노무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5.xml><?xml version="1.0" encoding="utf-8"?>
<externalLink xmlns="http://schemas.openxmlformats.org/spreadsheetml/2006/main">
  <externalBook xmlns:r="http://schemas.openxmlformats.org/officeDocument/2006/relationships" r:id="rId1">
    <sheetNames>
      <sheetName val="laroux"/>
      <sheetName val="목차"/>
      <sheetName val="기계경비"/>
      <sheetName val="포장절단"/>
      <sheetName val="중기터파기,되메우기"/>
      <sheetName val="포장깨기"/>
      <sheetName val="암반깨기(0.4)"/>
      <sheetName val="소형브레이카"/>
      <sheetName val="램머"/>
      <sheetName val="잔토운반거리"/>
      <sheetName val="내용"/>
      <sheetName val="변수값(1)"/>
      <sheetName val="변수값(2)"/>
      <sheetName val="잔토처리"/>
      <sheetName val="중기터파기(잔토처리)"/>
      <sheetName val="폐기물처리비"/>
      <sheetName val="AS복구"/>
      <sheetName val="G.R300합계"/>
      <sheetName val="G.R300경비"/>
      <sheetName val="재료집계표"/>
      <sheetName val="하천하월"/>
      <sheetName val="압입공사수량산출"/>
      <sheetName val="관.지.벽 공정집계표"/>
      <sheetName val="보강콘크리트산출"/>
      <sheetName val="PE내관피스표"/>
      <sheetName val="인수공(총괄)"/>
      <sheetName val="FC관자재산출"/>
      <sheetName val="양수작업"/>
      <sheetName val="공제대산출"/>
      <sheetName val="현장자재소운반"/>
      <sheetName val="라,교,공사안내판"/>
      <sheetName val="전력비"/>
      <sheetName val="가설규모및부지임차료"/>
      <sheetName val="가설울타리및보안등설치"/>
      <sheetName val="지수판설치수량산출서"/>
      <sheetName val="잔디복구수량산출"/>
      <sheetName val="단가산출"/>
      <sheetName val="일위대가표"/>
      <sheetName val="일위대가"/>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46.xml><?xml version="1.0" encoding="utf-8"?>
<externalLink xmlns="http://schemas.openxmlformats.org/spreadsheetml/2006/main">
  <externalBook xmlns:r="http://schemas.openxmlformats.org/officeDocument/2006/relationships" r:id="rId1">
    <sheetNames>
      <sheetName val="일위대가표"/>
      <sheetName val="일위대가표 (2)"/>
      <sheetName val="총괄내역"/>
      <sheetName val="내역서"/>
      <sheetName val="공종별 집계표"/>
      <sheetName val="사급,관급자재대"/>
      <sheetName val="원가계산서"/>
      <sheetName val="도급내역서 표지"/>
      <sheetName val="공사구성비"/>
      <sheetName val="목차"/>
      <sheetName val="간지"/>
      <sheetName val="VXXXXX"/>
      <sheetName val="총괄표"/>
      <sheetName val="PMS"/>
      <sheetName val="조경식재"/>
      <sheetName val="조경시설공"/>
      <sheetName val="자재수량산출"/>
      <sheetName val="수량산출서"/>
      <sheetName val="일위대가"/>
      <sheetName val=""/>
      <sheetName val="보할"/>
      <sheetName val="기성총괄"/>
      <sheetName val="기성(단지내)"/>
      <sheetName val="기성(도시기반)"/>
      <sheetName val="기성내역"/>
      <sheetName val="12공구"/>
      <sheetName val="내역표지"/>
      <sheetName val="원가계산서(총괄)"/>
      <sheetName val="산출내역집계"/>
      <sheetName val="건축집계"/>
      <sheetName val="건축내역"/>
      <sheetName val="토목집계"/>
      <sheetName val="토목내역"/>
      <sheetName val="설비집계"/>
      <sheetName val="설비내역"/>
      <sheetName val="단가"/>
      <sheetName val="단가산출"/>
      <sheetName val="CON'C"/>
      <sheetName val="내역(~2"/>
      <sheetName val="골조시행"/>
      <sheetName val="증감대비"/>
      <sheetName val="토공사"/>
      <sheetName val="보증수수료산출"/>
      <sheetName val="실행대비"/>
      <sheetName val="공사비총괄표"/>
      <sheetName val="소비자가"/>
      <sheetName val="Sheet1"/>
      <sheetName val="일위_파일"/>
      <sheetName val="RING WALL"/>
      <sheetName val="데이타"/>
      <sheetName val="99년하반기"/>
      <sheetName val="재료"/>
      <sheetName val="우수받이"/>
      <sheetName val="기본단가표"/>
      <sheetName val="품셈TABLE"/>
      <sheetName val="지질조사"/>
      <sheetName val="실행"/>
      <sheetName val="기성"/>
      <sheetName val="북제주원가"/>
      <sheetName val="단가표"/>
      <sheetName val="집계표"/>
      <sheetName val="BID"/>
      <sheetName val="설변공종별"/>
      <sheetName val="설변조정내역"/>
      <sheetName val="건기토원가"/>
      <sheetName val="건축원가"/>
      <sheetName val="토목원가"/>
      <sheetName val="기계원가"/>
      <sheetName val="기계내역"/>
      <sheetName val="표지"/>
      <sheetName val="계약내역(2)"/>
      <sheetName val="건축2"/>
      <sheetName val="내역"/>
      <sheetName val="1,2공구원가계산서"/>
      <sheetName val="2공구산출내역"/>
      <sheetName val="1공구산출내역서"/>
      <sheetName val="표준건축비"/>
      <sheetName val="Sheet5"/>
      <sheetName val="기결의"/>
      <sheetName val="단"/>
      <sheetName val="실행(ALT1)"/>
      <sheetName val="경비"/>
      <sheetName val="2002하반기노임기준"/>
      <sheetName val="구체"/>
      <sheetName val="좌측날개벽"/>
      <sheetName val="우측날개벽"/>
      <sheetName val="단가비교표"/>
      <sheetName val="예산서"/>
      <sheetName val="자재단가"/>
      <sheetName val="납부서"/>
      <sheetName val="노임단가"/>
      <sheetName val="식재가격"/>
      <sheetName val="식재총괄"/>
      <sheetName val="일위목록"/>
      <sheetName val="단가(자재)"/>
      <sheetName val="단가(노임)"/>
      <sheetName val="기초목록"/>
      <sheetName val="목록"/>
      <sheetName val="건축일위"/>
      <sheetName val="그라우팅일위"/>
      <sheetName val="원가"/>
      <sheetName val="단가비교표_공통1"/>
      <sheetName val="노임"/>
      <sheetName val="산출내역서집계표"/>
      <sheetName val="예산명세서"/>
      <sheetName val="설계명세서"/>
      <sheetName val="자료입력"/>
      <sheetName val="01AC"/>
      <sheetName val="입력자료"/>
      <sheetName val="조명시설"/>
      <sheetName val="식재인부"/>
      <sheetName val="#3_일위대가목록"/>
      <sheetName val="상반기손익차2총괄"/>
      <sheetName val="노무비단가"/>
      <sheetName val="일위대가(건축)"/>
      <sheetName val="식재수량표"/>
      <sheetName val="토목주소"/>
      <sheetName val="#REF"/>
      <sheetName val="䴝괄내역"/>
      <sheetName val="청주(철골발주의뢰서)"/>
      <sheetName val="정부노임단가"/>
      <sheetName val="Y-WORK"/>
      <sheetName val="원가계산서 "/>
      <sheetName val="상계견적"/>
      <sheetName val="전기"/>
      <sheetName val="대창(함평)"/>
      <sheetName val="대창(장성)"/>
      <sheetName val="대창(함평)-창열"/>
      <sheetName val="Sheet6"/>
      <sheetName val="공사개요"/>
      <sheetName val="세부내역"/>
      <sheetName val="토사(PE)"/>
      <sheetName val="Sheet1 (2)"/>
      <sheetName val="수단"/>
      <sheetName val="4차원가계산서"/>
      <sheetName val="기자재수량"/>
      <sheetName val="COVER"/>
      <sheetName val="원가계산"/>
      <sheetName val="설명서 "/>
      <sheetName val="토목"/>
      <sheetName val="기초일위"/>
      <sheetName val="수목단가"/>
      <sheetName val="시설수량표"/>
      <sheetName val="시설일위"/>
      <sheetName val="식재일위"/>
      <sheetName val="일위대가목차"/>
      <sheetName val="총공사내역서"/>
      <sheetName val="이토변실(A3-LINE)"/>
      <sheetName val="H-PILE수량집계"/>
      <sheetName val="부대내역"/>
      <sheetName val="철거산출근거"/>
      <sheetName val="갑지"/>
      <sheetName val="중기"/>
      <sheetName val="자료"/>
      <sheetName val="마감LIST-1"/>
      <sheetName val="45,46"/>
      <sheetName val="해평견적"/>
      <sheetName val="터파기및재료"/>
      <sheetName val="의왕내역"/>
      <sheetName val="DATA"/>
      <sheetName val="DATE"/>
      <sheetName val="산출근거#2-3"/>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Sheet2"/>
      <sheetName val="공사"/>
      <sheetName val="정산내역서"/>
      <sheetName val="수목표준대가"/>
      <sheetName val="JUCKEYK"/>
      <sheetName val="mcc일위대가"/>
      <sheetName val="MOTOR"/>
      <sheetName val="WORK"/>
      <sheetName val="2000년1차"/>
      <sheetName val="2000전체분"/>
      <sheetName val="연결임시"/>
      <sheetName val="DAN"/>
      <sheetName val="입찰안"/>
      <sheetName val="#2_일위대가목록"/>
      <sheetName val="수량산출"/>
      <sheetName val="철근량"/>
      <sheetName val="공량산출서"/>
      <sheetName val="을지"/>
      <sheetName val="시설물일위"/>
      <sheetName val="실행기고및 투입현황(총괄)"/>
      <sheetName val="9-1차이내역"/>
      <sheetName val="조명일위"/>
      <sheetName val="내역서1999.8최종"/>
      <sheetName val="실행예산"/>
      <sheetName val="신공항A-9(원가수정)"/>
      <sheetName val="건축내역서"/>
      <sheetName val="설비내역서"/>
      <sheetName val="전기내역서"/>
      <sheetName val="공조기"/>
      <sheetName val="값"/>
      <sheetName val="2000,9월 일위"/>
      <sheetName val="발주내역"/>
      <sheetName val="명세서"/>
      <sheetName val="COST"/>
      <sheetName val="맨홀수량"/>
      <sheetName val="견적공통"/>
      <sheetName val="6호기"/>
      <sheetName val="내역서(전기)"/>
      <sheetName val="단가조사"/>
      <sheetName val="수량집계"/>
      <sheetName val="영창26"/>
      <sheetName val="백호우계수"/>
      <sheetName val="바닥판"/>
      <sheetName val="입력DATA"/>
      <sheetName val="기안"/>
      <sheetName val="거래처등록"/>
      <sheetName val="유리"/>
      <sheetName val="밸브설치"/>
      <sheetName val="오동"/>
      <sheetName val="대조"/>
      <sheetName val="나한"/>
      <sheetName val="49단가"/>
      <sheetName val="총 원가계산"/>
      <sheetName val="간접비계산"/>
      <sheetName val="단가일람"/>
      <sheetName val="단가일람 (2)"/>
      <sheetName val="ES조서출력하기"/>
      <sheetName val="연동내역"/>
      <sheetName val="아파트"/>
      <sheetName val="unit 4"/>
      <sheetName val="단가대비표"/>
      <sheetName val="일위대가 "/>
      <sheetName val="소방"/>
      <sheetName val="용수량(생활용수)"/>
      <sheetName val="별표 "/>
      <sheetName val="EACT10"/>
      <sheetName val="판매시설"/>
      <sheetName val="수량산출(음암)"/>
      <sheetName val="건축공사"/>
      <sheetName val="인제내역"/>
      <sheetName val="횡배수관집현황(2공구)"/>
      <sheetName val="소일위대가코드표"/>
      <sheetName val="주beam"/>
      <sheetName val="개소별수량산출"/>
      <sheetName val="파일의이용"/>
      <sheetName val="확약서"/>
      <sheetName val="건축"/>
      <sheetName val="입찰보고"/>
      <sheetName val="역T형교대(말뚝기초)"/>
      <sheetName val="2.토목공사"/>
      <sheetName val="1단계"/>
      <sheetName val="조건"/>
      <sheetName val="시설물기초"/>
      <sheetName val="노임,재료비"/>
      <sheetName val="70%"/>
      <sheetName val="결재갑지"/>
      <sheetName val="내역서 제출"/>
      <sheetName val="101동"/>
      <sheetName val="재료비"/>
      <sheetName val="일위대가(가설)"/>
      <sheetName val="견적서"/>
      <sheetName val="해외(원화)"/>
      <sheetName val="교통대책내역"/>
      <sheetName val="공정표"/>
      <sheetName val="조명율표"/>
      <sheetName val="단위단가"/>
      <sheetName val="시운전연료비"/>
      <sheetName val="구리토평1전기"/>
      <sheetName val="단중표"/>
      <sheetName val="정공공사"/>
      <sheetName val="원가집계"/>
      <sheetName val="일반부표"/>
      <sheetName val="대비2"/>
      <sheetName val="Sheet4"/>
      <sheetName val="남대문빌딩"/>
      <sheetName val="주소록"/>
      <sheetName val="22단가"/>
      <sheetName val="22산출"/>
      <sheetName val="수간보호"/>
      <sheetName val="D"/>
      <sheetName val="00000"/>
      <sheetName val="물가시세"/>
      <sheetName val="산출2-기기동력"/>
      <sheetName val="Total"/>
      <sheetName val="제경비"/>
      <sheetName val="토목변경"/>
      <sheetName val="48산출"/>
      <sheetName val="설계내역"/>
      <sheetName val="덕전리"/>
      <sheetName val="단가조사서"/>
      <sheetName val="실행,원가 최종예상"/>
      <sheetName val="유림총괄"/>
      <sheetName val="차수"/>
      <sheetName val="남양주댠가표"/>
      <sheetName val="금액"/>
      <sheetName val="집계"/>
      <sheetName val="교각1"/>
      <sheetName val="합의경상"/>
      <sheetName val="A2"/>
      <sheetName val="방수"/>
      <sheetName val="분전반계산서(석관)"/>
      <sheetName val="Customer Databas"/>
      <sheetName val="101동 "/>
      <sheetName val="구조"/>
      <sheetName val="총괄내역서(설계)"/>
      <sheetName val="냉천부속동"/>
      <sheetName val="경상직원"/>
      <sheetName val="시중노임"/>
      <sheetName val="AV시스템"/>
      <sheetName val="평가데이터"/>
      <sheetName val="단가(1)"/>
      <sheetName val="1차 내역서"/>
      <sheetName val="요율"/>
      <sheetName val="말뚝지지력산정"/>
      <sheetName val="2단지내역서"/>
      <sheetName val="기초자료"/>
      <sheetName val="산근"/>
      <sheetName val="HVAC"/>
      <sheetName val="인건비"/>
      <sheetName val="APT"/>
      <sheetName val="주공 갑지"/>
      <sheetName val="제경비율"/>
      <sheetName val="재료값"/>
      <sheetName val="산출내역서"/>
      <sheetName val="기흥하도용"/>
      <sheetName val="데리네이타현황"/>
      <sheetName val="중기 부표"/>
      <sheetName val="도급"/>
      <sheetName val="설계기준"/>
      <sheetName val="내역1"/>
      <sheetName val="변압기 및 발전기 용량"/>
      <sheetName val="변수값"/>
      <sheetName val="중기상차"/>
      <sheetName val="AS복구"/>
      <sheetName val="중기터파기"/>
      <sheetName val="단가대비표 (2)"/>
      <sheetName val="토공(우물통,기타) "/>
      <sheetName val="일위대가표_(2)"/>
      <sheetName val="공종별_집계표"/>
      <sheetName val="도급내역서_표지"/>
      <sheetName val="RING_WALL"/>
      <sheetName val="Sheet1_(2)"/>
      <sheetName val="설명서_"/>
      <sheetName val="실행기고및_투입현황(총괄)"/>
      <sheetName val="원가계산서_"/>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설계예산서"/>
      <sheetName val="예산내역서"/>
      <sheetName val="총계"/>
      <sheetName val="건축설비"/>
      <sheetName val="기본일위"/>
      <sheetName val="설계명세"/>
      <sheetName val="대치판정"/>
      <sheetName val="복지관 풍화암-평면"/>
      <sheetName val="대비"/>
      <sheetName val="원가서"/>
      <sheetName val="일반수량총괄집계"/>
      <sheetName val="4.전기"/>
      <sheetName val="변경내역서간지"/>
      <sheetName val="기계경비(시간당)"/>
      <sheetName val="램머"/>
      <sheetName val="건축공사 집계표"/>
      <sheetName val="골조"/>
      <sheetName val="대공종"/>
      <sheetName val="s.v"/>
      <sheetName val="안전시설"/>
      <sheetName val="상하차비용(기계상차)"/>
      <sheetName val="운반비"/>
      <sheetName val="소화배관"/>
      <sheetName val="공조배관"/>
      <sheetName val="프랜트면허"/>
      <sheetName val="노무비"/>
      <sheetName val="간접"/>
      <sheetName val="을"/>
      <sheetName val="FORM-0"/>
      <sheetName val="c_balju"/>
      <sheetName val="수주현황2월"/>
      <sheetName val="내역서1999_8최종"/>
      <sheetName val="2000,9월_일위"/>
      <sheetName val="unit_4"/>
      <sheetName val="단가일람_(2)"/>
      <sheetName val="총_원가계산"/>
      <sheetName val="2_토목공사"/>
      <sheetName val="일위대가_"/>
      <sheetName val="별표_"/>
      <sheetName val="현장관리비"/>
      <sheetName val="송전재료비"/>
      <sheetName val="견적단가"/>
      <sheetName val="2.대외공문"/>
      <sheetName val="AS포장복구 "/>
      <sheetName val="매입세율"/>
      <sheetName val="약품공급2"/>
      <sheetName val="원가계산서(남측)"/>
      <sheetName val="옥외부분합"/>
      <sheetName val="b_babun (2)"/>
      <sheetName val="직공비"/>
      <sheetName val="단가대비표 (3)"/>
      <sheetName val="견적1"/>
      <sheetName val="I一般比"/>
      <sheetName val="자재"/>
      <sheetName val="총 괄 표"/>
      <sheetName val="석축산출서"/>
      <sheetName val="BDATA"/>
      <sheetName val="적용기준"/>
      <sheetName val="archi(본사)"/>
      <sheetName val="대목"/>
      <sheetName val="공사착공계"/>
      <sheetName val="내역(원안-대안)"/>
      <sheetName val="사급자재"/>
      <sheetName val="수량산출서-2"/>
      <sheetName val="직노"/>
      <sheetName val="기본입력"/>
      <sheetName val="인수공규격"/>
      <sheetName val="1.설계조건"/>
      <sheetName val="잡비계산"/>
      <sheetName val="공통단가"/>
      <sheetName val="2000양배"/>
      <sheetName val="공사비산출내역"/>
      <sheetName val="견적대비표"/>
      <sheetName val="가정조건"/>
      <sheetName val="입력"/>
      <sheetName val="9GNG운반"/>
      <sheetName val="예정(3)"/>
      <sheetName val="FB25JN"/>
      <sheetName val="단가집"/>
      <sheetName val="전체내역"/>
      <sheetName val="시중노임단가"/>
      <sheetName val="BSD (2)"/>
      <sheetName val="배수내역"/>
      <sheetName val="일위"/>
      <sheetName val="차액보증"/>
      <sheetName val="본실행경비"/>
      <sheetName val="노임이"/>
      <sheetName val="설계가"/>
      <sheetName val="2000노임기준"/>
      <sheetName val="코드"/>
      <sheetName val="조건입력"/>
      <sheetName val="조건입력(2)"/>
      <sheetName val="장비선정"/>
      <sheetName val="AL공사(원)"/>
      <sheetName val="코드표"/>
      <sheetName val="단양 00 아파트-세부내역"/>
      <sheetName val="갑  지"/>
      <sheetName val="PIPE(UG)내역"/>
      <sheetName val="단가기준"/>
      <sheetName val="주배관TYPE현황"/>
      <sheetName val="NEYOK"/>
      <sheetName val="N賃率-職"/>
      <sheetName val="표지 (2)"/>
      <sheetName val="토목수량(공정)"/>
      <sheetName val="36단가"/>
      <sheetName val="21301동"/>
      <sheetName val="8.수량산출 (2)"/>
      <sheetName val="토목내역서"/>
      <sheetName val="견"/>
      <sheetName val="보할공정"/>
      <sheetName val="삭제금지단가"/>
      <sheetName val="시험장S자로가로등공사"/>
      <sheetName val="내역서적용수량"/>
      <sheetName val="식재일위대가"/>
      <sheetName val="갑지(추정)"/>
      <sheetName val="설계서(동안동)"/>
      <sheetName val="Baby일위대가"/>
      <sheetName val="횡배수관재료-"/>
      <sheetName val="계산서(직선부)"/>
      <sheetName val="포장재료집계표"/>
      <sheetName val="콘크리트측구연장"/>
      <sheetName val="포장공"/>
      <sheetName val="-몰탈콘크리트"/>
      <sheetName val="-배수구조물공토공"/>
      <sheetName val="운반공사"/>
      <sheetName val="철골,판넬"/>
      <sheetName val="수목일위"/>
      <sheetName val="99총공사내역서"/>
      <sheetName val="설계"/>
      <sheetName val="단위중량"/>
      <sheetName val="일위대가목록"/>
      <sheetName val="진흥지역조서(구역밖)"/>
      <sheetName val="PAINT"/>
      <sheetName val="48단가"/>
      <sheetName val="예총"/>
      <sheetName val="견적(100%)"/>
      <sheetName val="Xunit (단위환산)"/>
      <sheetName val="00노임기준"/>
      <sheetName val="개산공사비"/>
      <sheetName val="STAND98"/>
      <sheetName val="tggwan(mac)"/>
      <sheetName val="시점교대"/>
      <sheetName val="직접경비호표"/>
      <sheetName val="LD"/>
      <sheetName val="견적조건"/>
      <sheetName val="옥내소화전계산서"/>
      <sheetName val="산출기초"/>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식재"/>
      <sheetName val="99노임기준"/>
      <sheetName val="시설물"/>
      <sheetName val="식재출력용"/>
      <sheetName val="유지관리"/>
      <sheetName val="조경"/>
      <sheetName val="간접1"/>
      <sheetName val="영업3"/>
      <sheetName val="영업2"/>
      <sheetName val="별표집계"/>
      <sheetName val="CATV"/>
      <sheetName val="할증 "/>
      <sheetName val="원"/>
      <sheetName val="공사비"/>
      <sheetName val="기존단가 (2)"/>
      <sheetName val="경산"/>
      <sheetName val="소야공정계획표"/>
      <sheetName val="거푸집물량"/>
      <sheetName val="인사자료총집계"/>
      <sheetName val="공비대비"/>
      <sheetName val="건축원가계산서"/>
      <sheetName val="2총괄내역서"/>
      <sheetName val="설계산출기초"/>
      <sheetName val="도급예산내역서봉투"/>
      <sheetName val="공사원가계산서"/>
      <sheetName val="설계산출표지"/>
      <sheetName val="도급예산내역서총괄표"/>
      <sheetName val="을부담운반비"/>
      <sheetName val="운반비산출"/>
      <sheetName val="수목데이타 "/>
      <sheetName val="공사수행방안"/>
      <sheetName val="플랜트 설치"/>
      <sheetName val="ABUT수량-A1"/>
      <sheetName val="SLAB&quot;1&quot;"/>
      <sheetName val="광주운남을"/>
      <sheetName val="h-013211-2"/>
      <sheetName val="분전함신설"/>
      <sheetName val="접지1종"/>
      <sheetName val="7.산출집계"/>
      <sheetName val="4.일위산출"/>
      <sheetName val="9.자재단가"/>
      <sheetName val="PROG"/>
      <sheetName val="1-1"/>
      <sheetName val="노임단가 (2)"/>
      <sheetName val="실행철강하도"/>
      <sheetName val="현관"/>
      <sheetName val="조정율"/>
      <sheetName val="1회"/>
      <sheetName val="유림콘도"/>
      <sheetName val="영신토건물가변동"/>
      <sheetName val="산수배수"/>
      <sheetName val="2"/>
      <sheetName val="단가조정"/>
      <sheetName val="설계예시"/>
      <sheetName val="참고자료"/>
      <sheetName val="은행코드"/>
      <sheetName val="파일구성"/>
      <sheetName val="자  재"/>
      <sheetName val="건축외주"/>
      <sheetName val="2003상반기노임기준"/>
      <sheetName val="산출2-동력"/>
      <sheetName val="산출3-전등"/>
      <sheetName val="산출4-조명제어"/>
      <sheetName val="산출5-전열"/>
      <sheetName val="산출7-유도등"/>
      <sheetName val="품목"/>
      <sheetName val="견적갑지"/>
      <sheetName val="금액내역서"/>
      <sheetName val="기초단가"/>
      <sheetName val="관급자재대"/>
      <sheetName val="유기공정"/>
      <sheetName val="재노경"/>
      <sheetName val="내역서1"/>
      <sheetName val="장비경비"/>
      <sheetName val="가설공사비"/>
      <sheetName val="노임단가표"/>
      <sheetName val="정보"/>
      <sheetName val="매입세会"/>
      <sheetName val="물량표"/>
      <sheetName val="간접경상비"/>
      <sheetName val="카메라"/>
      <sheetName val="직접인건비"/>
      <sheetName val="수량"/>
      <sheetName val="공기압축기실"/>
      <sheetName val="총정리"/>
      <sheetName val="지급자재"/>
      <sheetName val="b_balju_cho"/>
      <sheetName val="총경력기간"/>
      <sheetName val="점수표"/>
      <sheetName val="과거면접실시자"/>
      <sheetName val="학력사항"/>
      <sheetName val="내역_ver1.0"/>
      <sheetName val="단가 "/>
      <sheetName val="직원자료입력"/>
      <sheetName val="사회복지관"/>
      <sheetName val="표  지"/>
      <sheetName val="102역사"/>
      <sheetName val="골조공사"/>
      <sheetName val="준검 내역서"/>
      <sheetName val="물집"/>
      <sheetName val="단가산출서 (2)"/>
      <sheetName val="단가산출서"/>
      <sheetName val="CLAUSE"/>
      <sheetName val="노무산출서"/>
      <sheetName val="소요자재"/>
      <sheetName val="MC내역(이설)"/>
      <sheetName val="각종단가"/>
      <sheetName val="세골재  T2 변경 현황"/>
      <sheetName val="수량산출서집계"/>
      <sheetName val="장비집계"/>
      <sheetName val="일반"/>
      <sheetName val="입출재고현황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Set>
  </externalBook>
</externalLink>
</file>

<file path=xl/externalLinks/externalLink47.xml><?xml version="1.0" encoding="utf-8"?>
<externalLink xmlns="http://schemas.openxmlformats.org/spreadsheetml/2006/main">
  <externalBook xmlns:r="http://schemas.openxmlformats.org/officeDocument/2006/relationships" r:id="rId1">
    <sheetNames>
      <sheetName val="#REF"/>
      <sheetName val="Sheet1"/>
      <sheetName val="일위대가(가설)"/>
      <sheetName val="일위대가표"/>
      <sheetName val="단가산출"/>
    </sheetNames>
    <sheetDataSet>
      <sheetData sheetId="0" refreshError="1"/>
      <sheetData sheetId="1" refreshError="1"/>
      <sheetData sheetId="2" refreshError="1"/>
      <sheetData sheetId="3" refreshError="1"/>
      <sheetData sheetId="4" refreshError="1"/>
    </sheetDataSet>
  </externalBook>
</externalLink>
</file>

<file path=xl/externalLinks/externalLink48.xml><?xml version="1.0" encoding="utf-8"?>
<externalLink xmlns="http://schemas.openxmlformats.org/spreadsheetml/2006/main">
  <externalBook xmlns:r="http://schemas.openxmlformats.org/officeDocument/2006/relationships" r:id="rId1">
    <sheetNames>
      <sheetName val="총괄표"/>
      <sheetName val="원가계산 (2)"/>
      <sheetName val="시중노임"/>
      <sheetName val="장비중량"/>
      <sheetName val="노임단가"/>
      <sheetName val="단가조사"/>
      <sheetName val="WORK"/>
      <sheetName val="자재단가"/>
      <sheetName val="일위대가표"/>
      <sheetName val="실행철강하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9.xml><?xml version="1.0" encoding="utf-8"?>
<externalLink xmlns="http://schemas.openxmlformats.org/spreadsheetml/2006/main">
  <externalBook xmlns:r="http://schemas.openxmlformats.org/officeDocument/2006/relationships" r:id="rId1">
    <sheetNames>
      <sheetName val="2공구원가계산"/>
      <sheetName val="2공구산출내역"/>
      <sheetName val="2______"/>
      <sheetName val="2차1차"/>
      <sheetName val="골조시행"/>
      <sheetName val="데이타"/>
      <sheetName val="104동"/>
      <sheetName val="식재일위대가"/>
      <sheetName val="기초일위대가"/>
      <sheetName val="단가대비표"/>
      <sheetName val="내역"/>
      <sheetName val="일위대가"/>
      <sheetName val="일위대가표"/>
      <sheetName val="대목"/>
      <sheetName val="기자재비"/>
      <sheetName val="단가표"/>
      <sheetName val="70%"/>
      <sheetName val="예산내역"/>
      <sheetName val="총괄수지표"/>
      <sheetName val="을"/>
      <sheetName val="10월"/>
      <sheetName val="1차설계변경내역"/>
      <sheetName val="내역서2안"/>
      <sheetName val="b_balju"/>
      <sheetName val="공통가설"/>
      <sheetName val="덤프트럭계수"/>
      <sheetName val="견적서"/>
      <sheetName val="자료"/>
      <sheetName val="내역서"/>
      <sheetName val="Mc1"/>
      <sheetName val="건축내역"/>
      <sheetName val="토공사"/>
      <sheetName val="b_balju-단가단가단가"/>
      <sheetName val="노임단가"/>
      <sheetName val="식재인부"/>
      <sheetName val="담장산출"/>
      <sheetName val="적격점수&lt;300억미만&gt;"/>
      <sheetName val="일위대가목차"/>
      <sheetName val="중기사용료산출근거"/>
      <sheetName val="단가 및 재료비"/>
      <sheetName val="직노"/>
      <sheetName val="Data&amp;Result"/>
      <sheetName val="수목표준대가"/>
      <sheetName val="Macro1"/>
      <sheetName val="견적시담(송포2공구)"/>
      <sheetName val="표지"/>
      <sheetName val="공문"/>
      <sheetName val="대비"/>
      <sheetName val="1"/>
      <sheetName val="2"/>
      <sheetName val="기성"/>
      <sheetName val="변경"/>
      <sheetName val="사진설명"/>
      <sheetName val="범례 (2)"/>
      <sheetName val="목차"/>
      <sheetName val="Sheet2"/>
      <sheetName val="사진대지"/>
      <sheetName val="설비2차"/>
      <sheetName val="단가"/>
      <sheetName val="증감대비"/>
      <sheetName val="단가(1)"/>
      <sheetName val="공통가설공사"/>
      <sheetName val="일위대가(건축)"/>
      <sheetName val="내역5"/>
      <sheetName val="sheet1"/>
      <sheetName val="개요"/>
      <sheetName val="일위목록"/>
      <sheetName val="DT"/>
      <sheetName val="롤러"/>
      <sheetName val="BH"/>
      <sheetName val="조경유지관리"/>
      <sheetName val="조경식재굴취"/>
      <sheetName val="식재단가"/>
      <sheetName val="인력터파기품"/>
      <sheetName val="2005년임금"/>
      <sheetName val="컨테이너"/>
      <sheetName val="펌프차타설"/>
      <sheetName val="백암비스타내역"/>
      <sheetName val="data2"/>
      <sheetName val="Y-WORK"/>
      <sheetName val="자재단가"/>
      <sheetName val="b_balju_cho"/>
      <sheetName val="BID"/>
      <sheetName val="일용노임단가"/>
      <sheetName val="QandAJunior"/>
      <sheetName val="물가대비표"/>
      <sheetName val="요율"/>
      <sheetName val="FB25JN"/>
      <sheetName val="Sheet5"/>
      <sheetName val="건축공사실행"/>
      <sheetName val="노원열병합  건축공사기성내역서"/>
      <sheetName val="EACT10"/>
      <sheetName val="기성내역"/>
      <sheetName val="COVER"/>
      <sheetName val="#REF"/>
      <sheetName val="unit 4"/>
      <sheetName val="기초입력 DATA"/>
      <sheetName val="전기품산출"/>
      <sheetName val="제직재"/>
      <sheetName val="설직재-1"/>
      <sheetName val="경비"/>
      <sheetName val="Sheet10"/>
      <sheetName val="작업금지"/>
      <sheetName val="안양동교 1안"/>
      <sheetName val="건축"/>
      <sheetName val="일위대가목록"/>
      <sheetName val="회사정보"/>
      <sheetName val="★도급내역"/>
      <sheetName val="노임"/>
      <sheetName val="집계표"/>
      <sheetName val="단가비교표"/>
      <sheetName val="단가일람"/>
      <sheetName val="단위량당중기"/>
      <sheetName val="기본단가"/>
      <sheetName val="인건비단가"/>
      <sheetName val="수량산출"/>
      <sheetName val="회사기초자료"/>
      <sheetName val="단가조사서"/>
      <sheetName val="공종목록표"/>
      <sheetName val="환율"/>
      <sheetName val="기계경비(시간당)"/>
      <sheetName val="관리자"/>
      <sheetName val="대가10%"/>
      <sheetName val="원가계산서"/>
      <sheetName val="월간관리비"/>
      <sheetName val="산출근거"/>
      <sheetName val="재료단가"/>
      <sheetName val="임금단가"/>
      <sheetName val="장비목록표"/>
      <sheetName val="장비운전경비"/>
      <sheetName val="장비손료"/>
      <sheetName val="1,2공구원가계산서"/>
      <sheetName val="1공구산출내역서"/>
      <sheetName val="Total"/>
      <sheetName val="결재판"/>
      <sheetName val="국별인원"/>
      <sheetName val="대가"/>
      <sheetName val="공사비대비표B(토공)"/>
      <sheetName val="단가산출"/>
      <sheetName val="일 위 대 가 표"/>
      <sheetName val="일위대가(출입)"/>
      <sheetName val="터파기및재료"/>
      <sheetName val="실행철강하도"/>
      <sheetName val="출력은 금물"/>
      <sheetName val="중기사용료"/>
      <sheetName val="수목데이타 "/>
      <sheetName val="실행(1)"/>
      <sheetName val="몰탈재료산출"/>
      <sheetName val="기초단가"/>
      <sheetName val="연결임시"/>
      <sheetName val="선금급신청서"/>
      <sheetName val="공통단가"/>
      <sheetName val="운반비"/>
      <sheetName val="2000양배"/>
      <sheetName val="투찰추정"/>
      <sheetName val="CON'C"/>
      <sheetName val="단가표 (2)"/>
      <sheetName val="설계"/>
      <sheetName val="장비"/>
      <sheetName val="산근1"/>
      <sheetName val="노무"/>
      <sheetName val="자재"/>
      <sheetName val="일위_파일"/>
      <sheetName val="제출내역"/>
      <sheetName val="소비자가"/>
      <sheetName val="시설물기초"/>
      <sheetName val="보할공정"/>
      <sheetName val="변수값"/>
      <sheetName val="중기상차"/>
      <sheetName val="AS복구"/>
      <sheetName val="중기터파기"/>
      <sheetName val="단산목록"/>
      <sheetName val=" 갑지"/>
      <sheetName val="기초내역"/>
      <sheetName val="DATA1"/>
      <sheetName val="입력"/>
      <sheetName val="할증 "/>
      <sheetName val="코드표"/>
      <sheetName val="식재가격"/>
      <sheetName val="식재총괄"/>
      <sheetName val="단가조사"/>
      <sheetName val="Sheet1 (2)"/>
      <sheetName val="기계경비일람"/>
      <sheetName val="96노임기준"/>
      <sheetName val="A-4"/>
      <sheetName val="저수조"/>
      <sheetName val="BS"/>
      <sheetName val="실행내역"/>
      <sheetName val="9811"/>
      <sheetName val="단청공사"/>
      <sheetName val="설계예산서"/>
      <sheetName val="예산내역서"/>
      <sheetName val="BSD _2_"/>
      <sheetName val="등록업체(031124)"/>
      <sheetName val="에너지요금"/>
      <sheetName val="중기조종사 단위단가"/>
      <sheetName val="금액"/>
      <sheetName val="을지"/>
      <sheetName val="원하대비"/>
      <sheetName val="원도급"/>
      <sheetName val="하도급"/>
      <sheetName val="대비2"/>
      <sheetName val="건축공사"/>
      <sheetName val="집계표_식재"/>
      <sheetName val="장비종합부표"/>
      <sheetName val="부표"/>
      <sheetName val="위치조서"/>
      <sheetName val="4.일위대가목차"/>
      <sheetName val="일위대가(가설)"/>
      <sheetName val="장비사양"/>
      <sheetName val="물가시세표"/>
      <sheetName val="도급"/>
      <sheetName val="내부마감"/>
      <sheetName val="01"/>
      <sheetName val="수지예산"/>
      <sheetName val="광양 3기 유입수"/>
      <sheetName val="요약&amp;결과"/>
      <sheetName val="전체"/>
      <sheetName val="대한주택보증(수보)"/>
      <sheetName val="대한주택보증(입보)"/>
      <sheetName val="DANGA"/>
      <sheetName val="제2호단위수량"/>
      <sheetName val="현장경비"/>
      <sheetName val="공사개요"/>
      <sheetName val="급여대장"/>
      <sheetName val="직원 인적급여 카드"/>
      <sheetName val="EJ"/>
      <sheetName val="인건비"/>
      <sheetName val="일위대가 "/>
      <sheetName val="Macro2"/>
      <sheetName val="교사기준면적(초등)"/>
      <sheetName val="기본입력"/>
      <sheetName val="관로내역원"/>
      <sheetName val="DATA"/>
      <sheetName val="조명율표"/>
      <sheetName val="FAX"/>
      <sheetName val="하부철근수량"/>
      <sheetName val="웅진교-S2"/>
      <sheetName val="노임단가표"/>
      <sheetName val="수목데이타"/>
      <sheetName val="냉천부속동"/>
      <sheetName val="여과지동"/>
      <sheetName val="단가비교"/>
      <sheetName val="2.냉난방설비공사"/>
      <sheetName val="7.자동제어공사"/>
      <sheetName val="코드목록(시스템담당용)"/>
      <sheetName val="DATE"/>
      <sheetName val="화재 탐지 설비"/>
      <sheetName val="별제권_정리담보권"/>
      <sheetName val="견적"/>
      <sheetName val="상각비"/>
      <sheetName val="조명일위"/>
      <sheetName val="단가기준"/>
      <sheetName val="재료"/>
      <sheetName val="재료집계표빽업"/>
      <sheetName val="암거수리계산서"/>
      <sheetName val="◀암거수리계산조서"/>
      <sheetName val="◀암거위치"/>
      <sheetName val="최종단면▶"/>
      <sheetName val="◀평균높이▶"/>
      <sheetName val="입찰안"/>
      <sheetName val="공정집계_국별"/>
      <sheetName val="AV시스템"/>
      <sheetName val="설계표지"/>
      <sheetName val="000000"/>
      <sheetName val="굴화내역"/>
      <sheetName val="중기집계"/>
      <sheetName val="범례_(2)"/>
      <sheetName val="단가_및_재료비"/>
      <sheetName val="노원열병합__건축공사기성내역서"/>
      <sheetName val="안양동교_1안"/>
      <sheetName val="unit_4"/>
      <sheetName val="일_위_대_가_표"/>
      <sheetName val="공구"/>
      <sheetName val="신규일위"/>
      <sheetName val="실행"/>
      <sheetName val="4.공사별"/>
      <sheetName val="갑지"/>
      <sheetName val="광주전남"/>
      <sheetName val="경산"/>
      <sheetName val="보도공제면적"/>
      <sheetName val="2000년1차"/>
      <sheetName val="자단"/>
      <sheetName val="기본단가표"/>
      <sheetName val="기본1"/>
      <sheetName val="수정일위대가"/>
      <sheetName val="총공사비집계표"/>
      <sheetName val="ABUT수량-A1"/>
      <sheetName val="공장동 지하1층"/>
      <sheetName val="용역동 및 154KV"/>
      <sheetName val="공장동 3층"/>
      <sheetName val="공장동 1층"/>
      <sheetName val="_갑지"/>
      <sheetName val="출력은_금물"/>
      <sheetName val="단가표_(2)"/>
      <sheetName val="할증_"/>
      <sheetName val="광양_3기_유입수"/>
      <sheetName val="수목데이타_"/>
      <sheetName val="중기조종사_단위단가"/>
      <sheetName val="달대"/>
      <sheetName val="원가data"/>
      <sheetName val="예산편성"/>
      <sheetName val="강병규"/>
      <sheetName val="구의33고"/>
      <sheetName val="당사실시1"/>
      <sheetName val="물가시세"/>
      <sheetName val="대,유,램"/>
      <sheetName val="비전경영계획"/>
      <sheetName val="포장복구집계"/>
      <sheetName val="북방3터널"/>
      <sheetName val="철콘공사"/>
      <sheetName val="I一般比"/>
      <sheetName val="N賃率-職"/>
      <sheetName val="J直材4"/>
      <sheetName val="주소록"/>
      <sheetName val="금액내역서"/>
      <sheetName val="품셈TABLE"/>
      <sheetName val="Sheet4"/>
      <sheetName val="총괄내역서"/>
      <sheetName val="계산서(곡선부)"/>
      <sheetName val="포장재료집계표"/>
      <sheetName val="3련 BOX"/>
      <sheetName val="const."/>
      <sheetName val="설계내역서"/>
      <sheetName val="전력"/>
      <sheetName val="(전남)시범지구 운영실적 및 결과분석(8월까지)"/>
      <sheetName val="우석문틀"/>
      <sheetName val="준검 내역서"/>
      <sheetName val="1안"/>
      <sheetName val="기계경비"/>
      <sheetName val="계약내역(2)"/>
      <sheetName val="10월 (2)"/>
      <sheetName val="종합-임현"/>
      <sheetName val="단"/>
      <sheetName val="통장출금액"/>
      <sheetName val="현장관리비"/>
      <sheetName val="원가계산서(남측)"/>
      <sheetName val="이토변실(A3-LINE)"/>
      <sheetName val="내 역 서(총괄)"/>
      <sheetName val="사업성"/>
      <sheetName val="6-1. 관개량조서"/>
      <sheetName val="재료비"/>
      <sheetName val="기초자료"/>
      <sheetName val="토량1-1"/>
      <sheetName val="1.우편집중내역서"/>
      <sheetName val="한강운반비"/>
      <sheetName val="자료입력"/>
      <sheetName val="CABLE SIZE-1"/>
      <sheetName val="내역-2"/>
      <sheetName val="단가산출(총괄)"/>
      <sheetName val="일위총괄"/>
      <sheetName val="수량산출서"/>
      <sheetName val="자판실행"/>
      <sheetName val=" 견적서"/>
      <sheetName val="도급FORM"/>
      <sheetName val="예산명세서"/>
      <sheetName val="설계명세서"/>
      <sheetName val="실행내역 "/>
      <sheetName val="기준액"/>
      <sheetName val="재노경"/>
      <sheetName val="도급내역5+800"/>
      <sheetName val="도급내역"/>
      <sheetName val="1공구원가계산서"/>
      <sheetName val="부대공"/>
      <sheetName val="배수공"/>
      <sheetName val="토공"/>
      <sheetName val="포장공"/>
      <sheetName val="공내역"/>
      <sheetName val="ⴭⴭⴭⴭⴭ"/>
      <sheetName val="단가산출2"/>
      <sheetName val="10"/>
      <sheetName val="11"/>
      <sheetName val="12"/>
      <sheetName val="13"/>
      <sheetName val="14"/>
      <sheetName val="15"/>
      <sheetName val="16"/>
      <sheetName val="3"/>
      <sheetName val="4"/>
      <sheetName val="5"/>
      <sheetName val="6"/>
      <sheetName val="7"/>
      <sheetName val="8"/>
      <sheetName val="9"/>
      <sheetName val="유원장"/>
      <sheetName val="놀이광장"/>
      <sheetName val="다목적광장"/>
      <sheetName val="조건"/>
      <sheetName val="기초입력_DATA"/>
      <sheetName val="종배수관면벽신"/>
      <sheetName val="피벗테이블데이터분석"/>
      <sheetName val="덤프운반거리산출(토)"/>
      <sheetName val="덤프운반거리산출(풍)"/>
      <sheetName val="덤프운반거리산출(연)"/>
      <sheetName val="인부노임"/>
      <sheetName val="구간재료"/>
      <sheetName val="투찰내역"/>
      <sheetName val="전선 및 전선관"/>
      <sheetName val="노견단위수량"/>
      <sheetName val="신고조서"/>
      <sheetName val="일위대가 목록표"/>
      <sheetName val="식재"/>
      <sheetName val="시설물"/>
      <sheetName val="식재출력용"/>
      <sheetName val="유지관리"/>
      <sheetName val="수량집계표(舊)"/>
      <sheetName val="단가산출-기,교"/>
      <sheetName val="일위목록-기"/>
      <sheetName val="기초일위"/>
      <sheetName val="시설일위"/>
      <sheetName val="견적단가"/>
      <sheetName val="시멘트"/>
      <sheetName val="내역서(전기)"/>
      <sheetName val="토사(PE)"/>
      <sheetName val="표준항목"/>
      <sheetName val="교각1"/>
      <sheetName val="자동제어"/>
      <sheetName val="단위수량"/>
      <sheetName val="-치수표(곡선부)"/>
      <sheetName val="의왕내역"/>
      <sheetName val="가동비율"/>
      <sheetName val="조경일람"/>
      <sheetName val="반포2차"/>
      <sheetName val="설명서 "/>
      <sheetName val="토목"/>
      <sheetName val="노무비"/>
      <sheetName val="원가"/>
      <sheetName val="일위대가(4층원격)"/>
      <sheetName val="중기손료"/>
      <sheetName val="시작4"/>
      <sheetName val="단가산출서"/>
      <sheetName val="장비가동"/>
      <sheetName val="중기단가"/>
      <sheetName val="단가및재료비"/>
      <sheetName val="배수내역"/>
      <sheetName val="DAN"/>
      <sheetName val="백호우계수"/>
      <sheetName val="부표총괄"/>
      <sheetName val="DATA 입력란"/>
      <sheetName val="1. 설계조건 2.단면가정 3. 하중계산"/>
      <sheetName val="세부내역서(소방)"/>
      <sheetName val="횡배수관"/>
      <sheetName val="비탈면보호공수량산출"/>
      <sheetName val="전차선로 물량표"/>
      <sheetName val="공통(20-91)"/>
      <sheetName val="잡비"/>
      <sheetName val="VOR"/>
      <sheetName val="날개벽수량표"/>
      <sheetName val="경율산정.XLS"/>
      <sheetName val="실행예산"/>
      <sheetName val="06 일위대가목록"/>
      <sheetName val="기능공인적사항"/>
      <sheetName val="3.하중산정4.지지력"/>
      <sheetName val="대가단최종"/>
      <sheetName val="적산산출"/>
      <sheetName val="자재비산출"/>
      <sheetName val="운용비산출"/>
      <sheetName val="일위대가표(DEEP)"/>
      <sheetName val="가정조건"/>
      <sheetName val="공통"/>
      <sheetName val="계약서"/>
      <sheetName val="간접비 총괄표"/>
      <sheetName val="2.1  노무비 평균단가산출"/>
      <sheetName val="부대공Ⅱ"/>
      <sheetName val="pier(각형)"/>
      <sheetName val="분당임차변경"/>
      <sheetName val="형틀공사"/>
      <sheetName val="조견표"/>
      <sheetName val="청주(철골발주의뢰서)"/>
      <sheetName val="공조기"/>
      <sheetName val="단가_1_"/>
      <sheetName val="설비내역서"/>
      <sheetName val="건축내역서"/>
      <sheetName val="전기내역서"/>
      <sheetName val="총 괄 표"/>
      <sheetName val="지급자재"/>
      <sheetName val="일위대가집계"/>
      <sheetName val="관접합및부설"/>
      <sheetName val="장비경비"/>
      <sheetName val="빗물받이(910-510-410)"/>
      <sheetName val="철거산출근거"/>
      <sheetName val="노무비 근거"/>
      <sheetName val="청천내"/>
      <sheetName val="일용노임단가2001상"/>
      <sheetName val="참조자료"/>
      <sheetName val="A갑지"/>
      <sheetName val="단중표"/>
      <sheetName val="실행대비"/>
      <sheetName val="구간별현황"/>
      <sheetName val="납부서"/>
      <sheetName val="보고"/>
      <sheetName val="금융비용"/>
      <sheetName val="2000,9월 일위"/>
      <sheetName val="을 1"/>
      <sheetName val="을 2"/>
      <sheetName val="식재일위"/>
      <sheetName val="말뚝지지력산정"/>
      <sheetName val="L_RPTB~1"/>
      <sheetName val="(A)내역서"/>
      <sheetName val="배수량"/>
      <sheetName val="WORK"/>
      <sheetName val="기본계획"/>
      <sheetName val="토목공사"/>
      <sheetName val="소방"/>
      <sheetName val="버스운행안내"/>
      <sheetName val="사각1,특1호"/>
      <sheetName val="16-1"/>
      <sheetName val="9-1차이내역"/>
      <sheetName val="단  가  대  비  표"/>
      <sheetName val="일  위  대  가  목  록"/>
      <sheetName val="JUCKEYK"/>
      <sheetName val="기준FACTOR"/>
      <sheetName val="설계산출기초"/>
      <sheetName val="도급예산내역서봉투"/>
      <sheetName val="공사원가계산서"/>
      <sheetName val="설계산출표지"/>
      <sheetName val="도급예산내역서총괄표"/>
      <sheetName val="을부담운반비"/>
      <sheetName val="운반비산출"/>
      <sheetName val="변압기 및 발전기 용량"/>
      <sheetName val="내역표지"/>
      <sheetName val="Baby일위대가"/>
      <sheetName val="남대문빌딩"/>
      <sheetName val="접속슬라브"/>
      <sheetName val="교통대책내역"/>
      <sheetName val="정산명세서"/>
      <sheetName val="유림골조"/>
      <sheetName val="조도계산서 (도서)"/>
      <sheetName val="견적 (2)"/>
      <sheetName val="실행간접비"/>
      <sheetName val="1차 내역서"/>
      <sheetName val="손익계산서"/>
      <sheetName val="발주처담당자"/>
      <sheetName val="공정표"/>
      <sheetName val="도급원가"/>
      <sheetName val="2.대외공문"/>
      <sheetName val="중기작업량"/>
      <sheetName val="자재목록"/>
      <sheetName val="단가목록"/>
      <sheetName val="중기목록"/>
      <sheetName val="동문건설"/>
      <sheetName val="예총"/>
      <sheetName val="계정code"/>
      <sheetName val="광주운남을"/>
      <sheetName val="TRE TABLE"/>
      <sheetName val="수입"/>
      <sheetName val="3단계"/>
      <sheetName val="대구경북"/>
      <sheetName val="월별손익현황"/>
      <sheetName val="서울서부"/>
      <sheetName val="부산경남"/>
      <sheetName val="서울동부"/>
      <sheetName val="인천경기"/>
      <sheetName val="중부본부"/>
      <sheetName val="호남본부"/>
      <sheetName val="국민연금표"/>
      <sheetName val="간공설계서"/>
      <sheetName val="건축공사 집계표"/>
      <sheetName val="골조"/>
      <sheetName val="일 위 목 록 표"/>
      <sheetName val="파일의이용"/>
      <sheetName val="노임이"/>
      <sheetName val="유역면적"/>
      <sheetName val="원가서"/>
      <sheetName val="단 box"/>
      <sheetName val="수량집계"/>
      <sheetName val="변경내역"/>
      <sheetName val="이식운반"/>
      <sheetName val="용역비내역-진짜"/>
      <sheetName val="개인명세서"/>
      <sheetName val="토적단위"/>
      <sheetName val="단가견적조사표"/>
      <sheetName val="정의"/>
      <sheetName val="투입비"/>
      <sheetName val="옥외외등집계표"/>
      <sheetName val="실행기초"/>
      <sheetName val="개요입력"/>
      <sheetName val="수량기준"/>
      <sheetName val="APT내역"/>
      <sheetName val="부대시설"/>
      <sheetName val="토건"/>
      <sheetName val="작업일보"/>
      <sheetName val="간접비"/>
      <sheetName val="램머"/>
      <sheetName val="괴목육교"/>
      <sheetName val="옥외등신설"/>
      <sheetName val="저케CV22신설"/>
      <sheetName val="저케CV38신설"/>
      <sheetName val="저케CV8신설"/>
      <sheetName val="접지3종"/>
      <sheetName val="sub"/>
      <sheetName val="근로자"/>
      <sheetName val="총괄표"/>
      <sheetName val="인공산출"/>
      <sheetName val="산출기초"/>
      <sheetName val="공사비산출서"/>
      <sheetName val="세금자료"/>
      <sheetName val="내역_FILE"/>
      <sheetName val="규준틀"/>
      <sheetName val="패널"/>
      <sheetName val="기초대가"/>
      <sheetName val="시설대가"/>
      <sheetName val="수목대가"/>
      <sheetName val="인공대가"/>
      <sheetName val="조명시설"/>
      <sheetName val="기타 정보통신공사"/>
      <sheetName val="사업수지"/>
      <sheetName val="기계"/>
      <sheetName val="정화조"/>
      <sheetName val="조경"/>
      <sheetName val="교량하부공"/>
      <sheetName val="부대내역"/>
      <sheetName val="MCC제원"/>
      <sheetName val="제경비율"/>
      <sheetName val="범례_(2)1"/>
      <sheetName val="단가_및_재료비1"/>
      <sheetName val="노원열병합__건축공사기성내역서1"/>
      <sheetName val="일_위_대_가_표1"/>
      <sheetName val="출력은_금물1"/>
      <sheetName val="unit_41"/>
      <sheetName val="_갑지1"/>
      <sheetName val="단가표_(2)1"/>
      <sheetName val="광양_3기_유입수1"/>
      <sheetName val="BSD__2_"/>
      <sheetName val="안양동교_1안1"/>
      <sheetName val="할증_1"/>
      <sheetName val="중기조종사_단위단가1"/>
      <sheetName val="수목데이타_1"/>
      <sheetName val="직원_인적급여_카드"/>
      <sheetName val="sheet1_(2)"/>
      <sheetName val="4_일위대가목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Set>
  </externalBook>
</externalLink>
</file>

<file path=xl/externalLinks/externalLink50.xml><?xml version="1.0" encoding="utf-8"?>
<externalLink xmlns="http://schemas.openxmlformats.org/spreadsheetml/2006/main">
  <externalBook xmlns:r="http://schemas.openxmlformats.org/officeDocument/2006/relationships" r:id="rId1">
    <sheetNames>
      <sheetName val="공정집계"/>
      <sheetName val="피스표_File"/>
      <sheetName val="피스표"/>
      <sheetName val="내역서"/>
      <sheetName val="소요노력"/>
      <sheetName val="지입자재"/>
      <sheetName val="일위대가"/>
      <sheetName val="피스표총괄"/>
      <sheetName val="공구손료"/>
      <sheetName val="품_산출근거"/>
      <sheetName val="Sheet1"/>
      <sheetName val="가로등기초"/>
      <sheetName val="PAD TR보호대기초"/>
      <sheetName val="2공구산출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1.xml><?xml version="1.0" encoding="utf-8"?>
<externalLink xmlns="http://schemas.openxmlformats.org/spreadsheetml/2006/main">
  <externalBook xmlns:r="http://schemas.openxmlformats.org/officeDocument/2006/relationships" r:id="rId1">
    <sheetNames>
      <sheetName val="설계서"/>
      <sheetName val="원가계산서"/>
      <sheetName val="총괄내역서"/>
      <sheetName val="내역서"/>
      <sheetName val="일위대가"/>
      <sheetName val="자재조사표"/>
      <sheetName val="수량산출"/>
    </sheetNames>
    <sheetDataSet>
      <sheetData sheetId="0"/>
      <sheetData sheetId="1"/>
      <sheetData sheetId="2"/>
      <sheetData sheetId="3"/>
      <sheetData sheetId="4">
        <row r="1">
          <cell r="A1" t="str">
            <v>일  위  대  가</v>
          </cell>
        </row>
        <row r="2">
          <cell r="A2" t="str">
            <v>공 사 명 : 2015년 거주자 우선 주차구획선 정비 공사(연간단가)</v>
          </cell>
        </row>
        <row r="3">
          <cell r="A3" t="str">
            <v>공       종</v>
          </cell>
          <cell r="B3" t="str">
            <v>규        격</v>
          </cell>
          <cell r="C3" t="str">
            <v>수량</v>
          </cell>
          <cell r="D3" t="str">
            <v>단위</v>
          </cell>
          <cell r="E3" t="str">
            <v>재  료  비</v>
          </cell>
          <cell r="G3" t="str">
            <v>노  무  비</v>
          </cell>
          <cell r="I3" t="str">
            <v>경      비</v>
          </cell>
          <cell r="K3" t="str">
            <v>합      계</v>
          </cell>
          <cell r="M3" t="str">
            <v>비   고</v>
          </cell>
        </row>
        <row r="4">
          <cell r="E4" t="str">
            <v>단  가</v>
          </cell>
          <cell r="F4" t="str">
            <v>금     액</v>
          </cell>
          <cell r="G4" t="str">
            <v>단  가</v>
          </cell>
          <cell r="H4" t="str">
            <v>금   액</v>
          </cell>
          <cell r="I4" t="str">
            <v>단  가</v>
          </cell>
          <cell r="J4" t="str">
            <v>금     액</v>
          </cell>
          <cell r="K4" t="str">
            <v>단  가</v>
          </cell>
          <cell r="L4" t="str">
            <v>금     액</v>
          </cell>
        </row>
        <row r="5">
          <cell r="A5" t="str">
            <v>제1호표</v>
          </cell>
          <cell r="B5" t="str">
            <v>주차구획(융착) 백색,수동</v>
          </cell>
          <cell r="C5" t="str">
            <v>m</v>
          </cell>
          <cell r="H5">
            <v>0</v>
          </cell>
        </row>
        <row r="6">
          <cell r="A6" t="str">
            <v>도로용페인트</v>
          </cell>
          <cell r="B6" t="str">
            <v>융착식,백색,KSM6080</v>
          </cell>
          <cell r="C6">
            <v>0.61160000000000003</v>
          </cell>
          <cell r="D6" t="str">
            <v>㎏</v>
          </cell>
          <cell r="E6">
            <v>2650</v>
          </cell>
          <cell r="F6">
            <v>1620</v>
          </cell>
          <cell r="H6">
            <v>0</v>
          </cell>
          <cell r="J6">
            <v>0</v>
          </cell>
          <cell r="K6">
            <v>2650</v>
          </cell>
          <cell r="L6">
            <v>1620</v>
          </cell>
        </row>
        <row r="7">
          <cell r="A7" t="str">
            <v>GLASS BEADS</v>
          </cell>
          <cell r="B7" t="str">
            <v>KSL 2521, 1호</v>
          </cell>
          <cell r="C7">
            <v>0.03</v>
          </cell>
          <cell r="D7" t="str">
            <v>㎏</v>
          </cell>
          <cell r="E7">
            <v>1000</v>
          </cell>
          <cell r="F7">
            <v>30</v>
          </cell>
          <cell r="H7">
            <v>0</v>
          </cell>
          <cell r="J7">
            <v>0</v>
          </cell>
          <cell r="K7">
            <v>1000</v>
          </cell>
          <cell r="L7">
            <v>30</v>
          </cell>
        </row>
        <row r="8">
          <cell r="A8" t="str">
            <v>프라이머</v>
          </cell>
          <cell r="B8" t="str">
            <v>융착식 접착제</v>
          </cell>
          <cell r="C8">
            <v>0.03</v>
          </cell>
          <cell r="D8" t="str">
            <v>ℓ</v>
          </cell>
          <cell r="E8">
            <v>2288</v>
          </cell>
          <cell r="F8">
            <v>68</v>
          </cell>
          <cell r="H8">
            <v>0</v>
          </cell>
          <cell r="J8">
            <v>0</v>
          </cell>
          <cell r="K8">
            <v>2288</v>
          </cell>
          <cell r="L8">
            <v>68</v>
          </cell>
        </row>
        <row r="9">
          <cell r="A9" t="str">
            <v>프로판가스</v>
          </cell>
          <cell r="B9" t="str">
            <v>용해용</v>
          </cell>
          <cell r="C9">
            <v>2.7E-2</v>
          </cell>
          <cell r="D9" t="str">
            <v>㎏</v>
          </cell>
          <cell r="E9">
            <v>1250</v>
          </cell>
          <cell r="F9">
            <v>33</v>
          </cell>
          <cell r="H9">
            <v>0</v>
          </cell>
          <cell r="J9">
            <v>0</v>
          </cell>
          <cell r="K9">
            <v>1250</v>
          </cell>
          <cell r="L9">
            <v>33</v>
          </cell>
        </row>
        <row r="10">
          <cell r="A10" t="str">
            <v>특별인부</v>
          </cell>
          <cell r="C10">
            <v>5.2999999999999998E-4</v>
          </cell>
          <cell r="D10" t="str">
            <v>인</v>
          </cell>
          <cell r="E10">
            <v>0</v>
          </cell>
          <cell r="F10">
            <v>0</v>
          </cell>
          <cell r="G10">
            <v>108245</v>
          </cell>
          <cell r="H10">
            <v>57</v>
          </cell>
          <cell r="J10">
            <v>0</v>
          </cell>
          <cell r="K10">
            <v>108245</v>
          </cell>
          <cell r="L10">
            <v>57</v>
          </cell>
        </row>
        <row r="11">
          <cell r="A11" t="str">
            <v>보통인부</v>
          </cell>
          <cell r="B11">
            <v>0</v>
          </cell>
          <cell r="C11">
            <v>2.1199999999999999E-3</v>
          </cell>
          <cell r="D11" t="str">
            <v>인</v>
          </cell>
          <cell r="E11">
            <v>0</v>
          </cell>
          <cell r="F11">
            <v>0</v>
          </cell>
          <cell r="G11">
            <v>87805</v>
          </cell>
          <cell r="H11">
            <v>186</v>
          </cell>
          <cell r="J11">
            <v>0</v>
          </cell>
          <cell r="K11">
            <v>87805</v>
          </cell>
          <cell r="L11">
            <v>186</v>
          </cell>
        </row>
        <row r="12">
          <cell r="A12" t="str">
            <v>보통인부</v>
          </cell>
          <cell r="B12" t="str">
            <v>교통통제수</v>
          </cell>
          <cell r="C12">
            <v>1.06E-3</v>
          </cell>
          <cell r="D12" t="str">
            <v>인</v>
          </cell>
          <cell r="E12">
            <v>0</v>
          </cell>
          <cell r="F12">
            <v>0</v>
          </cell>
          <cell r="G12">
            <v>87805</v>
          </cell>
          <cell r="H12">
            <v>93</v>
          </cell>
          <cell r="I12">
            <v>0</v>
          </cell>
          <cell r="J12">
            <v>0</v>
          </cell>
          <cell r="K12">
            <v>87805</v>
          </cell>
          <cell r="L12">
            <v>93</v>
          </cell>
        </row>
        <row r="13">
          <cell r="A13" t="str">
            <v>잡재료비</v>
          </cell>
          <cell r="B13" t="str">
            <v>인력품의</v>
          </cell>
          <cell r="C13">
            <v>5</v>
          </cell>
          <cell r="D13" t="str">
            <v>%</v>
          </cell>
          <cell r="E13">
            <v>243</v>
          </cell>
          <cell r="F13">
            <v>12</v>
          </cell>
          <cell r="H13">
            <v>0</v>
          </cell>
          <cell r="J13">
            <v>0</v>
          </cell>
          <cell r="K13">
            <v>243</v>
          </cell>
          <cell r="L13">
            <v>12</v>
          </cell>
        </row>
        <row r="14">
          <cell r="A14" t="str">
            <v>공구손료</v>
          </cell>
          <cell r="B14" t="str">
            <v>인력품의</v>
          </cell>
          <cell r="C14">
            <v>6</v>
          </cell>
          <cell r="D14" t="str">
            <v>%</v>
          </cell>
          <cell r="E14">
            <v>243</v>
          </cell>
          <cell r="F14">
            <v>14</v>
          </cell>
          <cell r="H14">
            <v>0</v>
          </cell>
          <cell r="K14">
            <v>243</v>
          </cell>
          <cell r="L14">
            <v>14</v>
          </cell>
        </row>
        <row r="15">
          <cell r="A15" t="str">
            <v>덤프트럭</v>
          </cell>
          <cell r="B15" t="str">
            <v>2.5 ton</v>
          </cell>
          <cell r="C15">
            <v>4.2500000000000003E-3</v>
          </cell>
          <cell r="D15" t="str">
            <v>시간</v>
          </cell>
          <cell r="E15">
            <v>5369</v>
          </cell>
          <cell r="F15">
            <v>22</v>
          </cell>
          <cell r="G15">
            <v>24115</v>
          </cell>
          <cell r="H15">
            <v>102</v>
          </cell>
          <cell r="I15">
            <v>5567</v>
          </cell>
          <cell r="J15">
            <v>23</v>
          </cell>
          <cell r="K15">
            <v>35051</v>
          </cell>
          <cell r="L15">
            <v>147</v>
          </cell>
        </row>
        <row r="16">
          <cell r="A16" t="str">
            <v>덤프트럭</v>
          </cell>
          <cell r="B16" t="str">
            <v>4.5 ton</v>
          </cell>
          <cell r="C16">
            <v>4.2500000000000003E-3</v>
          </cell>
          <cell r="D16" t="str">
            <v>시간</v>
          </cell>
          <cell r="E16">
            <v>9258</v>
          </cell>
          <cell r="F16">
            <v>39</v>
          </cell>
          <cell r="G16">
            <v>24115</v>
          </cell>
          <cell r="H16">
            <v>102</v>
          </cell>
          <cell r="I16">
            <v>6499</v>
          </cell>
          <cell r="J16">
            <v>27</v>
          </cell>
          <cell r="K16">
            <v>39872</v>
          </cell>
          <cell r="L16">
            <v>168</v>
          </cell>
        </row>
        <row r="17">
          <cell r="A17" t="str">
            <v>할증(지세)</v>
          </cell>
          <cell r="B17" t="str">
            <v>주택가할증(노무비의15%)</v>
          </cell>
          <cell r="C17" t="str">
            <v>식</v>
          </cell>
          <cell r="F17">
            <v>0</v>
          </cell>
          <cell r="G17">
            <v>540</v>
          </cell>
          <cell r="H17">
            <v>81</v>
          </cell>
          <cell r="J17">
            <v>0</v>
          </cell>
          <cell r="K17">
            <v>540</v>
          </cell>
          <cell r="L17">
            <v>81</v>
          </cell>
        </row>
        <row r="18">
          <cell r="A18" t="str">
            <v>계</v>
          </cell>
          <cell r="F18">
            <v>1838</v>
          </cell>
          <cell r="H18">
            <v>621</v>
          </cell>
          <cell r="J18">
            <v>50</v>
          </cell>
          <cell r="K18">
            <v>0</v>
          </cell>
          <cell r="L18">
            <v>2509</v>
          </cell>
        </row>
        <row r="20">
          <cell r="A20" t="str">
            <v>제2호표</v>
          </cell>
          <cell r="B20" t="str">
            <v>주차구획(융착)황색 점선,수동</v>
          </cell>
          <cell r="C20" t="str">
            <v>m</v>
          </cell>
          <cell r="H20">
            <v>0</v>
          </cell>
        </row>
        <row r="21">
          <cell r="A21" t="str">
            <v>도로용페인트</v>
          </cell>
          <cell r="B21" t="str">
            <v>융착식,황색,KSM6080</v>
          </cell>
          <cell r="C21">
            <v>0.61160000000000003</v>
          </cell>
          <cell r="D21" t="str">
            <v>㎏</v>
          </cell>
          <cell r="E21">
            <v>3100</v>
          </cell>
          <cell r="F21">
            <v>1895</v>
          </cell>
          <cell r="H21">
            <v>0</v>
          </cell>
          <cell r="J21">
            <v>0</v>
          </cell>
          <cell r="K21">
            <v>3100</v>
          </cell>
          <cell r="L21">
            <v>1895</v>
          </cell>
        </row>
        <row r="22">
          <cell r="A22" t="str">
            <v>GLASS BEADS</v>
          </cell>
          <cell r="B22" t="str">
            <v>KSL 2521, 1호</v>
          </cell>
          <cell r="C22">
            <v>0.03</v>
          </cell>
          <cell r="D22" t="str">
            <v>㎏</v>
          </cell>
          <cell r="E22">
            <v>1000</v>
          </cell>
          <cell r="F22">
            <v>30</v>
          </cell>
          <cell r="H22">
            <v>0</v>
          </cell>
          <cell r="J22">
            <v>0</v>
          </cell>
          <cell r="K22">
            <v>1000</v>
          </cell>
          <cell r="L22">
            <v>30</v>
          </cell>
        </row>
        <row r="23">
          <cell r="A23" t="str">
            <v>프라이머</v>
          </cell>
          <cell r="B23" t="str">
            <v>융착식 접착제</v>
          </cell>
          <cell r="C23">
            <v>0.03</v>
          </cell>
          <cell r="D23" t="str">
            <v>ℓ</v>
          </cell>
          <cell r="E23">
            <v>2288</v>
          </cell>
          <cell r="F23">
            <v>68</v>
          </cell>
          <cell r="H23">
            <v>0</v>
          </cell>
          <cell r="J23">
            <v>0</v>
          </cell>
          <cell r="K23">
            <v>2288</v>
          </cell>
          <cell r="L23">
            <v>68</v>
          </cell>
        </row>
        <row r="24">
          <cell r="A24" t="str">
            <v>프로판가스</v>
          </cell>
          <cell r="B24" t="str">
            <v>용해용</v>
          </cell>
          <cell r="C24">
            <v>2.7E-2</v>
          </cell>
          <cell r="D24" t="str">
            <v>㎏</v>
          </cell>
          <cell r="E24">
            <v>1250</v>
          </cell>
          <cell r="F24">
            <v>33</v>
          </cell>
          <cell r="H24">
            <v>0</v>
          </cell>
          <cell r="J24">
            <v>0</v>
          </cell>
          <cell r="K24">
            <v>1250</v>
          </cell>
          <cell r="L24">
            <v>33</v>
          </cell>
        </row>
        <row r="25">
          <cell r="A25" t="str">
            <v>특별인부</v>
          </cell>
          <cell r="B25">
            <v>0</v>
          </cell>
          <cell r="C25">
            <v>3.8999999999999999E-4</v>
          </cell>
          <cell r="D25" t="str">
            <v>인</v>
          </cell>
          <cell r="F25">
            <v>0</v>
          </cell>
          <cell r="G25">
            <v>108245</v>
          </cell>
          <cell r="H25">
            <v>42</v>
          </cell>
          <cell r="J25">
            <v>0</v>
          </cell>
          <cell r="K25">
            <v>108245</v>
          </cell>
          <cell r="L25">
            <v>42</v>
          </cell>
        </row>
        <row r="26">
          <cell r="A26" t="str">
            <v>보통인부</v>
          </cell>
          <cell r="B26">
            <v>0</v>
          </cell>
          <cell r="C26">
            <v>1.58E-3</v>
          </cell>
          <cell r="D26" t="str">
            <v>인</v>
          </cell>
          <cell r="F26">
            <v>0</v>
          </cell>
          <cell r="G26">
            <v>87805</v>
          </cell>
          <cell r="H26">
            <v>138</v>
          </cell>
          <cell r="J26">
            <v>0</v>
          </cell>
          <cell r="K26">
            <v>87805</v>
          </cell>
          <cell r="L26">
            <v>138</v>
          </cell>
        </row>
        <row r="27">
          <cell r="A27" t="str">
            <v>보통인부</v>
          </cell>
          <cell r="B27" t="str">
            <v>교통통제수</v>
          </cell>
          <cell r="C27">
            <v>7.9000000000000001E-4</v>
          </cell>
          <cell r="D27" t="str">
            <v>인</v>
          </cell>
          <cell r="E27">
            <v>0</v>
          </cell>
          <cell r="F27">
            <v>0</v>
          </cell>
          <cell r="G27">
            <v>87805</v>
          </cell>
          <cell r="H27">
            <v>69</v>
          </cell>
          <cell r="I27">
            <v>0</v>
          </cell>
          <cell r="J27">
            <v>0</v>
          </cell>
          <cell r="K27">
            <v>87805</v>
          </cell>
          <cell r="L27">
            <v>69</v>
          </cell>
        </row>
        <row r="28">
          <cell r="A28" t="str">
            <v>잡재료비</v>
          </cell>
          <cell r="B28" t="str">
            <v>인력품의</v>
          </cell>
          <cell r="C28">
            <v>5</v>
          </cell>
          <cell r="D28" t="str">
            <v>%</v>
          </cell>
          <cell r="E28">
            <v>180</v>
          </cell>
          <cell r="F28">
            <v>9</v>
          </cell>
          <cell r="H28">
            <v>0</v>
          </cell>
          <cell r="J28">
            <v>0</v>
          </cell>
          <cell r="K28">
            <v>180</v>
          </cell>
          <cell r="L28">
            <v>9</v>
          </cell>
        </row>
        <row r="29">
          <cell r="A29" t="str">
            <v>공구손료</v>
          </cell>
          <cell r="B29" t="str">
            <v>인력품의</v>
          </cell>
          <cell r="C29">
            <v>6</v>
          </cell>
          <cell r="D29" t="str">
            <v>%</v>
          </cell>
          <cell r="E29">
            <v>180</v>
          </cell>
          <cell r="F29">
            <v>10</v>
          </cell>
          <cell r="H29">
            <v>0</v>
          </cell>
          <cell r="K29">
            <v>180</v>
          </cell>
          <cell r="L29">
            <v>10</v>
          </cell>
        </row>
        <row r="30">
          <cell r="A30" t="str">
            <v>덤프트럭</v>
          </cell>
          <cell r="B30" t="str">
            <v>2.5 ton</v>
          </cell>
          <cell r="C30">
            <v>3.1700000000000001E-3</v>
          </cell>
          <cell r="D30" t="str">
            <v>시간</v>
          </cell>
          <cell r="E30">
            <v>5369</v>
          </cell>
          <cell r="F30">
            <v>17</v>
          </cell>
          <cell r="G30">
            <v>24115</v>
          </cell>
          <cell r="H30">
            <v>76</v>
          </cell>
          <cell r="I30">
            <v>5567</v>
          </cell>
          <cell r="J30">
            <v>17</v>
          </cell>
          <cell r="K30">
            <v>35051</v>
          </cell>
          <cell r="L30">
            <v>110</v>
          </cell>
        </row>
        <row r="31">
          <cell r="A31" t="str">
            <v>덤프트럭</v>
          </cell>
          <cell r="B31" t="str">
            <v>4.5 ton</v>
          </cell>
          <cell r="C31">
            <v>3.1700000000000001E-3</v>
          </cell>
          <cell r="D31" t="str">
            <v>시간</v>
          </cell>
          <cell r="E31">
            <v>9258</v>
          </cell>
          <cell r="F31">
            <v>29</v>
          </cell>
          <cell r="G31">
            <v>24115</v>
          </cell>
          <cell r="H31">
            <v>76</v>
          </cell>
          <cell r="I31">
            <v>6499</v>
          </cell>
          <cell r="J31">
            <v>20</v>
          </cell>
          <cell r="K31">
            <v>39872</v>
          </cell>
          <cell r="L31">
            <v>125</v>
          </cell>
        </row>
        <row r="32">
          <cell r="A32" t="str">
            <v>할증(지세)</v>
          </cell>
          <cell r="B32" t="str">
            <v>주택가할증(노무비의15%)</v>
          </cell>
          <cell r="C32" t="str">
            <v>식</v>
          </cell>
          <cell r="F32">
            <v>0</v>
          </cell>
          <cell r="G32">
            <v>401</v>
          </cell>
          <cell r="H32">
            <v>60</v>
          </cell>
          <cell r="J32">
            <v>0</v>
          </cell>
          <cell r="K32">
            <v>401</v>
          </cell>
          <cell r="L32">
            <v>60</v>
          </cell>
        </row>
        <row r="33">
          <cell r="A33" t="str">
            <v>계</v>
          </cell>
          <cell r="F33">
            <v>2091</v>
          </cell>
          <cell r="H33">
            <v>461</v>
          </cell>
          <cell r="J33">
            <v>37</v>
          </cell>
          <cell r="K33">
            <v>0</v>
          </cell>
          <cell r="L33">
            <v>2589</v>
          </cell>
        </row>
        <row r="35">
          <cell r="A35" t="str">
            <v>제3호표</v>
          </cell>
          <cell r="B35" t="str">
            <v>문자 도색(융착) 백색, 수동</v>
          </cell>
          <cell r="C35" t="str">
            <v>m</v>
          </cell>
          <cell r="H35">
            <v>0</v>
          </cell>
        </row>
        <row r="36">
          <cell r="A36" t="str">
            <v>도로용페인트</v>
          </cell>
          <cell r="B36" t="str">
            <v>융착식,백색1호,KSM6080</v>
          </cell>
          <cell r="C36">
            <v>0.61160000000000003</v>
          </cell>
          <cell r="D36" t="str">
            <v>㎏</v>
          </cell>
          <cell r="E36">
            <v>2650</v>
          </cell>
          <cell r="F36">
            <v>1620</v>
          </cell>
          <cell r="G36">
            <v>0</v>
          </cell>
          <cell r="H36">
            <v>0</v>
          </cell>
          <cell r="I36">
            <v>0</v>
          </cell>
          <cell r="J36">
            <v>0</v>
          </cell>
          <cell r="K36">
            <v>2650</v>
          </cell>
          <cell r="L36">
            <v>1620</v>
          </cell>
        </row>
        <row r="37">
          <cell r="A37" t="str">
            <v>GLASS BEADS</v>
          </cell>
          <cell r="B37" t="str">
            <v>KSL 2521, 1호</v>
          </cell>
          <cell r="C37">
            <v>0.03</v>
          </cell>
          <cell r="D37" t="str">
            <v>㎏</v>
          </cell>
          <cell r="E37">
            <v>1000</v>
          </cell>
          <cell r="F37">
            <v>30</v>
          </cell>
          <cell r="G37">
            <v>0</v>
          </cell>
          <cell r="H37">
            <v>0</v>
          </cell>
          <cell r="I37">
            <v>0</v>
          </cell>
          <cell r="J37">
            <v>0</v>
          </cell>
          <cell r="K37">
            <v>1000</v>
          </cell>
          <cell r="L37">
            <v>30</v>
          </cell>
        </row>
        <row r="38">
          <cell r="A38" t="str">
            <v>프라이머</v>
          </cell>
          <cell r="B38" t="str">
            <v>융착식 접착제</v>
          </cell>
          <cell r="C38">
            <v>0.03</v>
          </cell>
          <cell r="D38" t="str">
            <v>ℓ</v>
          </cell>
          <cell r="E38">
            <v>2288</v>
          </cell>
          <cell r="F38">
            <v>68</v>
          </cell>
          <cell r="G38">
            <v>0</v>
          </cell>
          <cell r="H38">
            <v>0</v>
          </cell>
          <cell r="I38">
            <v>0</v>
          </cell>
          <cell r="J38">
            <v>0</v>
          </cell>
          <cell r="K38">
            <v>2288</v>
          </cell>
          <cell r="L38">
            <v>68</v>
          </cell>
        </row>
        <row r="39">
          <cell r="A39" t="str">
            <v>프로판가스</v>
          </cell>
          <cell r="B39" t="str">
            <v>용해용</v>
          </cell>
          <cell r="C39">
            <v>2.7E-2</v>
          </cell>
          <cell r="D39" t="str">
            <v>㎏</v>
          </cell>
          <cell r="E39">
            <v>1250</v>
          </cell>
          <cell r="F39">
            <v>33</v>
          </cell>
          <cell r="G39">
            <v>0</v>
          </cell>
          <cell r="H39">
            <v>0</v>
          </cell>
          <cell r="I39">
            <v>0</v>
          </cell>
          <cell r="J39">
            <v>0</v>
          </cell>
          <cell r="K39">
            <v>1250</v>
          </cell>
          <cell r="L39">
            <v>33</v>
          </cell>
        </row>
        <row r="40">
          <cell r="A40" t="str">
            <v>특별인부</v>
          </cell>
          <cell r="B40">
            <v>0</v>
          </cell>
          <cell r="C40">
            <v>1.1299999999999999E-3</v>
          </cell>
          <cell r="D40" t="str">
            <v>인</v>
          </cell>
          <cell r="E40">
            <v>0</v>
          </cell>
          <cell r="F40">
            <v>0</v>
          </cell>
          <cell r="G40">
            <v>108245</v>
          </cell>
          <cell r="H40">
            <v>122</v>
          </cell>
          <cell r="I40">
            <v>0</v>
          </cell>
          <cell r="J40">
            <v>0</v>
          </cell>
          <cell r="K40">
            <v>108245</v>
          </cell>
          <cell r="L40">
            <v>122</v>
          </cell>
        </row>
        <row r="41">
          <cell r="A41" t="str">
            <v>보통인부</v>
          </cell>
          <cell r="B41">
            <v>0</v>
          </cell>
          <cell r="C41">
            <v>4.5399999999999998E-3</v>
          </cell>
          <cell r="D41" t="str">
            <v>인</v>
          </cell>
          <cell r="E41">
            <v>0</v>
          </cell>
          <cell r="F41">
            <v>0</v>
          </cell>
          <cell r="G41">
            <v>87805</v>
          </cell>
          <cell r="H41">
            <v>398</v>
          </cell>
          <cell r="I41">
            <v>0</v>
          </cell>
          <cell r="J41">
            <v>0</v>
          </cell>
          <cell r="K41">
            <v>87805</v>
          </cell>
          <cell r="L41">
            <v>398</v>
          </cell>
        </row>
        <row r="42">
          <cell r="A42" t="str">
            <v>보통인부</v>
          </cell>
          <cell r="B42" t="str">
            <v>교통통제수</v>
          </cell>
          <cell r="C42">
            <v>2.2699999999999999E-3</v>
          </cell>
          <cell r="D42" t="str">
            <v>인</v>
          </cell>
          <cell r="G42">
            <v>87805</v>
          </cell>
          <cell r="H42">
            <v>199</v>
          </cell>
          <cell r="K42">
            <v>87805</v>
          </cell>
          <cell r="L42">
            <v>199</v>
          </cell>
        </row>
        <row r="43">
          <cell r="A43" t="str">
            <v>잡재료비</v>
          </cell>
          <cell r="B43" t="str">
            <v>인력품의</v>
          </cell>
          <cell r="C43">
            <v>5</v>
          </cell>
          <cell r="D43" t="str">
            <v>%</v>
          </cell>
          <cell r="E43">
            <v>520</v>
          </cell>
          <cell r="F43">
            <v>26</v>
          </cell>
          <cell r="G43">
            <v>0</v>
          </cell>
          <cell r="H43">
            <v>0</v>
          </cell>
          <cell r="I43">
            <v>0</v>
          </cell>
          <cell r="J43">
            <v>0</v>
          </cell>
          <cell r="K43">
            <v>520</v>
          </cell>
          <cell r="L43">
            <v>26</v>
          </cell>
        </row>
        <row r="44">
          <cell r="A44" t="str">
            <v>공구손료</v>
          </cell>
          <cell r="B44" t="str">
            <v>인력품의</v>
          </cell>
          <cell r="C44">
            <v>6</v>
          </cell>
          <cell r="D44" t="str">
            <v>%</v>
          </cell>
          <cell r="E44">
            <v>520</v>
          </cell>
          <cell r="F44">
            <v>31</v>
          </cell>
          <cell r="H44">
            <v>0</v>
          </cell>
          <cell r="K44">
            <v>520</v>
          </cell>
          <cell r="L44">
            <v>31</v>
          </cell>
        </row>
        <row r="45">
          <cell r="A45" t="str">
            <v>덤프트럭</v>
          </cell>
          <cell r="B45" t="str">
            <v>2.5 ton</v>
          </cell>
          <cell r="C45">
            <v>9.0900000000000009E-3</v>
          </cell>
          <cell r="D45" t="str">
            <v>시간</v>
          </cell>
          <cell r="E45">
            <v>5369</v>
          </cell>
          <cell r="F45">
            <v>48</v>
          </cell>
          <cell r="G45">
            <v>24115</v>
          </cell>
          <cell r="H45">
            <v>219</v>
          </cell>
          <cell r="I45">
            <v>5567</v>
          </cell>
          <cell r="J45">
            <v>50</v>
          </cell>
          <cell r="K45">
            <v>35051</v>
          </cell>
          <cell r="L45">
            <v>317</v>
          </cell>
        </row>
        <row r="46">
          <cell r="A46" t="str">
            <v>덤프트럭</v>
          </cell>
          <cell r="B46" t="str">
            <v>4.5 ton</v>
          </cell>
          <cell r="C46">
            <v>9.0900000000000009E-3</v>
          </cell>
          <cell r="D46" t="str">
            <v>시간</v>
          </cell>
          <cell r="E46">
            <v>9258</v>
          </cell>
          <cell r="F46">
            <v>84</v>
          </cell>
          <cell r="G46">
            <v>24115</v>
          </cell>
          <cell r="H46">
            <v>219</v>
          </cell>
          <cell r="I46">
            <v>6499</v>
          </cell>
          <cell r="J46">
            <v>59</v>
          </cell>
          <cell r="K46">
            <v>39872</v>
          </cell>
          <cell r="L46">
            <v>362</v>
          </cell>
        </row>
        <row r="47">
          <cell r="A47" t="str">
            <v>할증(지세)</v>
          </cell>
          <cell r="B47" t="str">
            <v>주택가 할증(노무비의 15%)</v>
          </cell>
          <cell r="C47" t="str">
            <v>식</v>
          </cell>
          <cell r="F47">
            <v>0</v>
          </cell>
          <cell r="G47">
            <v>1157</v>
          </cell>
          <cell r="H47">
            <v>173</v>
          </cell>
          <cell r="J47">
            <v>0</v>
          </cell>
          <cell r="K47">
            <v>1157</v>
          </cell>
          <cell r="L47">
            <v>173</v>
          </cell>
        </row>
        <row r="48">
          <cell r="A48" t="str">
            <v>소    계</v>
          </cell>
          <cell r="F48">
            <v>1940</v>
          </cell>
          <cell r="H48">
            <v>1330</v>
          </cell>
          <cell r="J48">
            <v>109</v>
          </cell>
          <cell r="L48">
            <v>3379</v>
          </cell>
        </row>
        <row r="50">
          <cell r="A50" t="str">
            <v>제4호표</v>
          </cell>
          <cell r="B50" t="str">
            <v>문자,번호도색(상온식) 백색,붓칠</v>
          </cell>
          <cell r="C50" t="str">
            <v>m2</v>
          </cell>
          <cell r="H50">
            <v>0</v>
          </cell>
        </row>
        <row r="51">
          <cell r="A51" t="str">
            <v>도로용페인트</v>
          </cell>
          <cell r="B51" t="str">
            <v>상온형 백색,KSM6080</v>
          </cell>
          <cell r="C51">
            <v>0.19900000000000001</v>
          </cell>
          <cell r="D51" t="str">
            <v>ℓ</v>
          </cell>
          <cell r="E51">
            <v>3650</v>
          </cell>
          <cell r="F51">
            <v>726</v>
          </cell>
          <cell r="H51">
            <v>0</v>
          </cell>
          <cell r="K51">
            <v>3650</v>
          </cell>
          <cell r="L51">
            <v>726</v>
          </cell>
        </row>
        <row r="52">
          <cell r="A52" t="str">
            <v>신너</v>
          </cell>
          <cell r="C52">
            <v>8.0000000000000002E-3</v>
          </cell>
          <cell r="D52" t="str">
            <v>ℓ</v>
          </cell>
          <cell r="E52">
            <v>1777</v>
          </cell>
          <cell r="F52">
            <v>14</v>
          </cell>
        </row>
        <row r="53">
          <cell r="A53" t="str">
            <v>도장공</v>
          </cell>
          <cell r="B53" t="str">
            <v>2회(붓칠)</v>
          </cell>
          <cell r="C53">
            <v>4.8000000000000001E-2</v>
          </cell>
          <cell r="D53" t="str">
            <v>인</v>
          </cell>
          <cell r="F53">
            <v>0</v>
          </cell>
          <cell r="G53">
            <v>122128</v>
          </cell>
          <cell r="H53">
            <v>5862</v>
          </cell>
          <cell r="K53">
            <v>122128</v>
          </cell>
          <cell r="L53">
            <v>5862</v>
          </cell>
        </row>
        <row r="54">
          <cell r="A54" t="str">
            <v>보통인부</v>
          </cell>
          <cell r="B54" t="str">
            <v>2회(붓칠)</v>
          </cell>
          <cell r="C54">
            <v>8.0000000000000002E-3</v>
          </cell>
          <cell r="D54" t="str">
            <v>인</v>
          </cell>
          <cell r="F54">
            <v>0</v>
          </cell>
          <cell r="G54">
            <v>87805</v>
          </cell>
          <cell r="H54">
            <v>702</v>
          </cell>
          <cell r="K54">
            <v>87805</v>
          </cell>
          <cell r="L54">
            <v>702</v>
          </cell>
        </row>
        <row r="55">
          <cell r="A55" t="str">
            <v>잡재료비</v>
          </cell>
          <cell r="B55" t="str">
            <v>주재료의 4%</v>
          </cell>
          <cell r="C55">
            <v>0.04</v>
          </cell>
          <cell r="D55" t="str">
            <v>식</v>
          </cell>
          <cell r="E55">
            <v>740</v>
          </cell>
          <cell r="F55">
            <v>29</v>
          </cell>
          <cell r="J55">
            <v>0</v>
          </cell>
          <cell r="K55">
            <v>740</v>
          </cell>
          <cell r="L55">
            <v>29</v>
          </cell>
        </row>
        <row r="56">
          <cell r="A56" t="str">
            <v>덤프트럭</v>
          </cell>
          <cell r="B56" t="str">
            <v>2.5 ton</v>
          </cell>
          <cell r="C56">
            <v>4.8000000000000001E-2</v>
          </cell>
          <cell r="D56" t="str">
            <v>시간</v>
          </cell>
          <cell r="E56">
            <v>5369</v>
          </cell>
          <cell r="F56">
            <v>257</v>
          </cell>
          <cell r="G56">
            <v>24115</v>
          </cell>
          <cell r="H56">
            <v>1157</v>
          </cell>
          <cell r="I56">
            <v>5567</v>
          </cell>
          <cell r="J56">
            <v>267</v>
          </cell>
          <cell r="K56">
            <v>35051</v>
          </cell>
          <cell r="L56">
            <v>1681</v>
          </cell>
        </row>
        <row r="57">
          <cell r="A57" t="str">
            <v>할증(지세)</v>
          </cell>
          <cell r="B57" t="str">
            <v>주택가 할증(노무비의 15%)</v>
          </cell>
          <cell r="C57">
            <v>0.15</v>
          </cell>
          <cell r="D57" t="str">
            <v>식</v>
          </cell>
          <cell r="F57">
            <v>0</v>
          </cell>
          <cell r="G57">
            <v>7721</v>
          </cell>
          <cell r="H57">
            <v>1158</v>
          </cell>
          <cell r="J57">
            <v>0</v>
          </cell>
          <cell r="K57">
            <v>7721</v>
          </cell>
          <cell r="L57">
            <v>1158</v>
          </cell>
        </row>
        <row r="58">
          <cell r="A58" t="str">
            <v>계</v>
          </cell>
          <cell r="F58">
            <v>1026</v>
          </cell>
          <cell r="H58">
            <v>8879</v>
          </cell>
          <cell r="J58">
            <v>267</v>
          </cell>
          <cell r="L58">
            <v>10172</v>
          </cell>
        </row>
        <row r="60">
          <cell r="A60" t="str">
            <v>제5호표</v>
          </cell>
          <cell r="B60" t="str">
            <v>삭선(상온식) 흑색,로울러</v>
          </cell>
          <cell r="C60" t="str">
            <v>m2</v>
          </cell>
          <cell r="H60">
            <v>0</v>
          </cell>
        </row>
        <row r="61">
          <cell r="A61" t="str">
            <v>도로용페인트</v>
          </cell>
          <cell r="B61" t="str">
            <v>상온형 흑색,KSM6080</v>
          </cell>
          <cell r="C61">
            <v>0.19900000000000001</v>
          </cell>
          <cell r="D61" t="str">
            <v>ℓ</v>
          </cell>
          <cell r="E61">
            <v>3650</v>
          </cell>
          <cell r="F61">
            <v>726</v>
          </cell>
          <cell r="H61">
            <v>0</v>
          </cell>
          <cell r="K61">
            <v>3650</v>
          </cell>
          <cell r="L61">
            <v>726</v>
          </cell>
        </row>
        <row r="62">
          <cell r="A62" t="str">
            <v>신너</v>
          </cell>
          <cell r="C62">
            <v>8.0000000000000002E-3</v>
          </cell>
          <cell r="D62" t="str">
            <v>ℓ</v>
          </cell>
          <cell r="E62">
            <v>1777</v>
          </cell>
          <cell r="F62">
            <v>14</v>
          </cell>
        </row>
        <row r="63">
          <cell r="A63" t="str">
            <v>도장공</v>
          </cell>
          <cell r="B63" t="str">
            <v>2회(롤러칠)</v>
          </cell>
          <cell r="C63">
            <v>2.5999999999999999E-2</v>
          </cell>
          <cell r="D63" t="str">
            <v>인</v>
          </cell>
          <cell r="F63">
            <v>0</v>
          </cell>
          <cell r="G63">
            <v>122128</v>
          </cell>
          <cell r="H63">
            <v>3175</v>
          </cell>
          <cell r="K63">
            <v>122128</v>
          </cell>
          <cell r="L63">
            <v>3175</v>
          </cell>
        </row>
        <row r="64">
          <cell r="A64" t="str">
            <v>보통인부</v>
          </cell>
          <cell r="B64" t="str">
            <v>2회(롤러칠)</v>
          </cell>
          <cell r="C64">
            <v>6.0000000000000001E-3</v>
          </cell>
          <cell r="D64" t="str">
            <v>인</v>
          </cell>
          <cell r="F64">
            <v>0</v>
          </cell>
          <cell r="G64">
            <v>87805</v>
          </cell>
          <cell r="H64">
            <v>526</v>
          </cell>
          <cell r="K64">
            <v>87805</v>
          </cell>
          <cell r="L64">
            <v>526</v>
          </cell>
        </row>
        <row r="65">
          <cell r="A65" t="str">
            <v>잡재료비</v>
          </cell>
          <cell r="B65" t="str">
            <v>주재료의 4%</v>
          </cell>
          <cell r="C65">
            <v>0.04</v>
          </cell>
          <cell r="D65" t="str">
            <v>식</v>
          </cell>
          <cell r="E65">
            <v>740</v>
          </cell>
          <cell r="F65">
            <v>29</v>
          </cell>
          <cell r="J65">
            <v>0</v>
          </cell>
          <cell r="K65">
            <v>740</v>
          </cell>
          <cell r="L65">
            <v>29</v>
          </cell>
        </row>
        <row r="66">
          <cell r="A66" t="str">
            <v>덤프트럭</v>
          </cell>
          <cell r="B66" t="str">
            <v>2.5 ton</v>
          </cell>
          <cell r="C66">
            <v>2.5999999999999999E-2</v>
          </cell>
          <cell r="D66" t="str">
            <v>시간</v>
          </cell>
          <cell r="E66">
            <v>5369</v>
          </cell>
          <cell r="F66">
            <v>139</v>
          </cell>
          <cell r="G66">
            <v>24115</v>
          </cell>
          <cell r="H66">
            <v>626</v>
          </cell>
          <cell r="I66">
            <v>5567</v>
          </cell>
          <cell r="J66">
            <v>144</v>
          </cell>
          <cell r="K66">
            <v>35051</v>
          </cell>
          <cell r="L66">
            <v>909</v>
          </cell>
        </row>
        <row r="67">
          <cell r="A67" t="str">
            <v>할증(지세)</v>
          </cell>
          <cell r="B67" t="str">
            <v>주택가 할증(노무비의 15%)</v>
          </cell>
          <cell r="C67">
            <v>0.15</v>
          </cell>
          <cell r="D67" t="str">
            <v>식</v>
          </cell>
          <cell r="F67">
            <v>0</v>
          </cell>
          <cell r="G67">
            <v>4327</v>
          </cell>
          <cell r="H67">
            <v>649</v>
          </cell>
          <cell r="J67">
            <v>0</v>
          </cell>
          <cell r="K67">
            <v>4327</v>
          </cell>
          <cell r="L67">
            <v>649</v>
          </cell>
        </row>
        <row r="68">
          <cell r="A68" t="str">
            <v>계</v>
          </cell>
          <cell r="F68">
            <v>908</v>
          </cell>
          <cell r="H68">
            <v>4976</v>
          </cell>
          <cell r="J68">
            <v>144</v>
          </cell>
          <cell r="L68">
            <v>6028</v>
          </cell>
        </row>
        <row r="70">
          <cell r="A70" t="str">
            <v>제6호표</v>
          </cell>
          <cell r="B70" t="str">
            <v>차선 제거(수동식)</v>
          </cell>
          <cell r="C70" t="str">
            <v>m</v>
          </cell>
          <cell r="F70">
            <v>0</v>
          </cell>
          <cell r="H70">
            <v>0</v>
          </cell>
          <cell r="K70">
            <v>0</v>
          </cell>
          <cell r="L70">
            <v>0</v>
          </cell>
        </row>
        <row r="71">
          <cell r="A71" t="str">
            <v>차선제거기</v>
          </cell>
          <cell r="B71" t="str">
            <v>4.10kw</v>
          </cell>
          <cell r="C71">
            <v>4.2779999999999999E-2</v>
          </cell>
          <cell r="D71" t="str">
            <v>시간</v>
          </cell>
          <cell r="E71">
            <v>6074</v>
          </cell>
          <cell r="F71">
            <v>259</v>
          </cell>
          <cell r="G71">
            <v>18412</v>
          </cell>
          <cell r="H71">
            <v>787</v>
          </cell>
          <cell r="I71">
            <v>2853</v>
          </cell>
          <cell r="J71">
            <v>122</v>
          </cell>
          <cell r="K71">
            <v>27339</v>
          </cell>
          <cell r="L71">
            <v>1168</v>
          </cell>
        </row>
        <row r="72">
          <cell r="A72" t="str">
            <v>덤프트럭</v>
          </cell>
          <cell r="B72" t="str">
            <v>2.5 ton</v>
          </cell>
          <cell r="C72">
            <v>4.2779999999999999E-2</v>
          </cell>
          <cell r="D72" t="str">
            <v>시간</v>
          </cell>
          <cell r="E72">
            <v>5369</v>
          </cell>
          <cell r="F72">
            <v>229</v>
          </cell>
          <cell r="G72">
            <v>24115</v>
          </cell>
          <cell r="H72">
            <v>1031</v>
          </cell>
          <cell r="I72">
            <v>5567</v>
          </cell>
          <cell r="J72">
            <v>238</v>
          </cell>
          <cell r="K72">
            <v>35051</v>
          </cell>
          <cell r="L72">
            <v>1498</v>
          </cell>
        </row>
        <row r="73">
          <cell r="A73" t="str">
            <v>비트날</v>
          </cell>
          <cell r="B73">
            <v>0</v>
          </cell>
          <cell r="C73">
            <v>3.0000000000000001E-5</v>
          </cell>
          <cell r="D73" t="str">
            <v>조</v>
          </cell>
          <cell r="E73">
            <v>1100000</v>
          </cell>
          <cell r="F73">
            <v>33</v>
          </cell>
          <cell r="G73">
            <v>0</v>
          </cell>
          <cell r="H73">
            <v>0</v>
          </cell>
          <cell r="I73">
            <v>0</v>
          </cell>
          <cell r="J73">
            <v>0</v>
          </cell>
          <cell r="K73">
            <v>1100000</v>
          </cell>
          <cell r="L73">
            <v>33</v>
          </cell>
        </row>
        <row r="74">
          <cell r="A74" t="str">
            <v>작업반장</v>
          </cell>
          <cell r="B74" t="str">
            <v>작업인부</v>
          </cell>
          <cell r="C74">
            <v>5.3400000000000001E-3</v>
          </cell>
          <cell r="D74" t="str">
            <v>인</v>
          </cell>
          <cell r="E74">
            <v>0</v>
          </cell>
          <cell r="F74">
            <v>0</v>
          </cell>
          <cell r="G74">
            <v>108086</v>
          </cell>
          <cell r="H74">
            <v>577</v>
          </cell>
          <cell r="I74">
            <v>0</v>
          </cell>
          <cell r="K74">
            <v>108086</v>
          </cell>
          <cell r="L74">
            <v>577</v>
          </cell>
        </row>
        <row r="75">
          <cell r="A75" t="str">
            <v>보통인부</v>
          </cell>
          <cell r="B75" t="str">
            <v>작업인부</v>
          </cell>
          <cell r="C75">
            <v>1.6039999999999999E-2</v>
          </cell>
          <cell r="D75" t="str">
            <v>인</v>
          </cell>
          <cell r="E75">
            <v>0</v>
          </cell>
          <cell r="G75">
            <v>87805</v>
          </cell>
          <cell r="H75">
            <v>1408</v>
          </cell>
          <cell r="I75">
            <v>0</v>
          </cell>
          <cell r="K75">
            <v>87805</v>
          </cell>
          <cell r="L75">
            <v>1408</v>
          </cell>
        </row>
        <row r="76">
          <cell r="A76" t="str">
            <v>보통인부</v>
          </cell>
          <cell r="B76" t="str">
            <v>교통통제수</v>
          </cell>
          <cell r="C76">
            <v>1.069E-2</v>
          </cell>
          <cell r="D76" t="str">
            <v>인</v>
          </cell>
          <cell r="E76">
            <v>0</v>
          </cell>
          <cell r="G76">
            <v>87805</v>
          </cell>
          <cell r="H76">
            <v>938</v>
          </cell>
          <cell r="I76">
            <v>0</v>
          </cell>
          <cell r="K76">
            <v>87805</v>
          </cell>
          <cell r="L76">
            <v>938</v>
          </cell>
        </row>
        <row r="77">
          <cell r="A77" t="str">
            <v>비트날 부산물</v>
          </cell>
          <cell r="B77">
            <v>0</v>
          </cell>
          <cell r="C77">
            <v>4.1999999999999998E-5</v>
          </cell>
          <cell r="D77" t="str">
            <v>㎏</v>
          </cell>
          <cell r="E77">
            <v>-450</v>
          </cell>
          <cell r="F77">
            <v>-1.89E-2</v>
          </cell>
          <cell r="K77">
            <v>-450</v>
          </cell>
          <cell r="L77">
            <v>-1.89E-2</v>
          </cell>
        </row>
        <row r="78">
          <cell r="A78" t="str">
            <v>할증(지세)</v>
          </cell>
          <cell r="B78" t="str">
            <v>주택가 할증(노무비의 15%)</v>
          </cell>
          <cell r="C78">
            <v>0.15</v>
          </cell>
          <cell r="D78" t="str">
            <v>식</v>
          </cell>
          <cell r="F78">
            <v>0</v>
          </cell>
          <cell r="G78">
            <v>4741</v>
          </cell>
          <cell r="H78">
            <v>711</v>
          </cell>
          <cell r="J78">
            <v>0</v>
          </cell>
          <cell r="K78">
            <v>4741</v>
          </cell>
          <cell r="L78">
            <v>711</v>
          </cell>
        </row>
        <row r="79">
          <cell r="A79" t="str">
            <v>계</v>
          </cell>
          <cell r="F79">
            <v>520.98109999999997</v>
          </cell>
          <cell r="H79">
            <v>5452</v>
          </cell>
          <cell r="J79">
            <v>360</v>
          </cell>
          <cell r="L79">
            <v>6332.9811</v>
          </cell>
        </row>
        <row r="81">
          <cell r="F81">
            <v>0</v>
          </cell>
        </row>
        <row r="82">
          <cell r="F82">
            <v>0</v>
          </cell>
        </row>
        <row r="83">
          <cell r="F83">
            <v>0</v>
          </cell>
        </row>
        <row r="84">
          <cell r="F84">
            <v>0</v>
          </cell>
        </row>
        <row r="85">
          <cell r="F85">
            <v>0</v>
          </cell>
        </row>
        <row r="86">
          <cell r="F86">
            <v>0</v>
          </cell>
        </row>
        <row r="87">
          <cell r="F87">
            <v>0</v>
          </cell>
        </row>
        <row r="88">
          <cell r="F88">
            <v>0</v>
          </cell>
        </row>
        <row r="89">
          <cell r="F89">
            <v>0</v>
          </cell>
        </row>
        <row r="90">
          <cell r="F90">
            <v>0</v>
          </cell>
        </row>
        <row r="91">
          <cell r="F91">
            <v>0</v>
          </cell>
        </row>
        <row r="92">
          <cell r="F92">
            <v>0</v>
          </cell>
        </row>
        <row r="93">
          <cell r="F93">
            <v>0</v>
          </cell>
        </row>
        <row r="94">
          <cell r="F94">
            <v>0</v>
          </cell>
        </row>
        <row r="95">
          <cell r="F95">
            <v>0</v>
          </cell>
        </row>
        <row r="96">
          <cell r="F96">
            <v>0</v>
          </cell>
        </row>
        <row r="97">
          <cell r="F97">
            <v>0</v>
          </cell>
        </row>
        <row r="98">
          <cell r="F98">
            <v>0</v>
          </cell>
        </row>
        <row r="99">
          <cell r="F99">
            <v>0</v>
          </cell>
        </row>
        <row r="100">
          <cell r="F100">
            <v>0</v>
          </cell>
        </row>
        <row r="101">
          <cell r="F101">
            <v>0</v>
          </cell>
        </row>
        <row r="102">
          <cell r="F102">
            <v>0</v>
          </cell>
        </row>
        <row r="103">
          <cell r="F103">
            <v>0</v>
          </cell>
        </row>
        <row r="104">
          <cell r="F104">
            <v>0</v>
          </cell>
        </row>
        <row r="105">
          <cell r="F105">
            <v>0</v>
          </cell>
        </row>
        <row r="106">
          <cell r="F106">
            <v>0</v>
          </cell>
        </row>
        <row r="107">
          <cell r="F107">
            <v>0</v>
          </cell>
        </row>
        <row r="108">
          <cell r="F108">
            <v>0</v>
          </cell>
        </row>
        <row r="109">
          <cell r="F109">
            <v>0</v>
          </cell>
        </row>
        <row r="110">
          <cell r="F110">
            <v>0</v>
          </cell>
        </row>
        <row r="111">
          <cell r="F111">
            <v>0</v>
          </cell>
        </row>
        <row r="112">
          <cell r="F112">
            <v>0</v>
          </cell>
        </row>
        <row r="113">
          <cell r="F113">
            <v>0</v>
          </cell>
        </row>
        <row r="114">
          <cell r="F114">
            <v>0</v>
          </cell>
        </row>
        <row r="115">
          <cell r="F115">
            <v>0</v>
          </cell>
        </row>
        <row r="116">
          <cell r="F116">
            <v>0</v>
          </cell>
        </row>
        <row r="117">
          <cell r="F117">
            <v>0</v>
          </cell>
        </row>
        <row r="118">
          <cell r="F118">
            <v>0</v>
          </cell>
        </row>
        <row r="119">
          <cell r="F119">
            <v>0</v>
          </cell>
        </row>
        <row r="120">
          <cell r="F120">
            <v>0</v>
          </cell>
        </row>
        <row r="121">
          <cell r="F121">
            <v>0</v>
          </cell>
        </row>
        <row r="122">
          <cell r="F122">
            <v>0</v>
          </cell>
        </row>
        <row r="123">
          <cell r="F123">
            <v>0</v>
          </cell>
        </row>
        <row r="124">
          <cell r="F124">
            <v>0</v>
          </cell>
        </row>
        <row r="125">
          <cell r="F125">
            <v>0</v>
          </cell>
        </row>
        <row r="126">
          <cell r="F126">
            <v>0</v>
          </cell>
        </row>
        <row r="127">
          <cell r="F127">
            <v>0</v>
          </cell>
        </row>
        <row r="128">
          <cell r="F128">
            <v>0</v>
          </cell>
        </row>
        <row r="129">
          <cell r="F129">
            <v>0</v>
          </cell>
        </row>
        <row r="130">
          <cell r="F130">
            <v>0</v>
          </cell>
        </row>
        <row r="131">
          <cell r="F131">
            <v>0</v>
          </cell>
        </row>
        <row r="132">
          <cell r="F132">
            <v>0</v>
          </cell>
        </row>
        <row r="133">
          <cell r="F133">
            <v>0</v>
          </cell>
        </row>
        <row r="134">
          <cell r="F134">
            <v>0</v>
          </cell>
        </row>
        <row r="135">
          <cell r="F135">
            <v>0</v>
          </cell>
        </row>
        <row r="136">
          <cell r="F136">
            <v>0</v>
          </cell>
        </row>
        <row r="137">
          <cell r="F137">
            <v>0</v>
          </cell>
        </row>
        <row r="138">
          <cell r="F138">
            <v>0</v>
          </cell>
        </row>
        <row r="139">
          <cell r="F139">
            <v>0</v>
          </cell>
        </row>
        <row r="140">
          <cell r="F140">
            <v>0</v>
          </cell>
        </row>
        <row r="141">
          <cell r="F141">
            <v>0</v>
          </cell>
        </row>
        <row r="142">
          <cell r="F142">
            <v>0</v>
          </cell>
        </row>
        <row r="143">
          <cell r="F143">
            <v>0</v>
          </cell>
        </row>
        <row r="144">
          <cell r="F144">
            <v>0</v>
          </cell>
        </row>
        <row r="145">
          <cell r="F145">
            <v>0</v>
          </cell>
        </row>
        <row r="146">
          <cell r="F146">
            <v>0</v>
          </cell>
        </row>
      </sheetData>
      <sheetData sheetId="5"/>
      <sheetData sheetId="6"/>
    </sheetDataSet>
  </externalBook>
</externalLink>
</file>

<file path=xl/externalLinks/externalLink52.xml><?xml version="1.0" encoding="utf-8"?>
<externalLink xmlns="http://schemas.openxmlformats.org/spreadsheetml/2006/main">
  <externalBook xmlns:r="http://schemas.openxmlformats.org/officeDocument/2006/relationships" r:id="rId1">
    <sheetNames>
      <sheetName val="단가표"/>
      <sheetName val="단가표1"/>
      <sheetName val="목차"/>
      <sheetName val="간지"/>
      <sheetName val="공사설명서"/>
      <sheetName val="예정공정표"/>
      <sheetName val="동원인원"/>
      <sheetName val="총원가_총괄"/>
      <sheetName val="공사원가_총괄"/>
      <sheetName val="총원가"/>
      <sheetName val="공사원가"/>
      <sheetName val="내역서총괄"/>
      <sheetName val="내역서"/>
      <sheetName val="일위대가"/>
      <sheetName val="피스표총괄"/>
      <sheetName val="피스표"/>
      <sheetName val="자재비"/>
      <sheetName val="지입자재"/>
      <sheetName val="회수물자"/>
      <sheetName val="철거내역"/>
      <sheetName val="잔품내역"/>
      <sheetName val="품_산출근거"/>
      <sheetName val="소요노력"/>
      <sheetName val="공구손료"/>
      <sheetName val="공구_손료"/>
      <sheetName val="관급자재"/>
      <sheetName val="운반비1"/>
      <sheetName val="경비"/>
      <sheetName val="위험표시판"/>
      <sheetName val="공정집계"/>
      <sheetName val="File_관급"/>
      <sheetName val="File_Index"/>
      <sheetName val="File_제목"/>
      <sheetName val="일위대가_수정"/>
      <sheetName val="File_일위"/>
      <sheetName val="File_공정입력"/>
      <sheetName val="File_국명"/>
      <sheetName val="File_간선명"/>
      <sheetName val="File_집계"/>
      <sheetName val="File_피스표"/>
      <sheetName val="피스표_List"/>
      <sheetName val="File_인수공여장"/>
      <sheetName val="2공구산출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3">
          <cell r="M3">
            <v>77</v>
          </cell>
        </row>
        <row r="6">
          <cell r="A6">
            <v>13</v>
          </cell>
        </row>
        <row r="7">
          <cell r="A7">
            <v>15</v>
          </cell>
        </row>
        <row r="22">
          <cell r="A22" t="str">
            <v>S1</v>
          </cell>
        </row>
        <row r="28">
          <cell r="A28">
            <v>14</v>
          </cell>
        </row>
        <row r="29">
          <cell r="A29">
            <v>111</v>
          </cell>
        </row>
        <row r="30">
          <cell r="A30">
            <v>112</v>
          </cell>
        </row>
        <row r="44">
          <cell r="A44" t="str">
            <v>S2</v>
          </cell>
        </row>
        <row r="50">
          <cell r="A50">
            <v>13</v>
          </cell>
        </row>
        <row r="51">
          <cell r="A51">
            <v>15</v>
          </cell>
        </row>
        <row r="52">
          <cell r="A52">
            <v>66</v>
          </cell>
        </row>
        <row r="66">
          <cell r="A66" t="str">
            <v>S3</v>
          </cell>
        </row>
        <row r="72">
          <cell r="A72">
            <v>14</v>
          </cell>
        </row>
        <row r="73">
          <cell r="A73">
            <v>67</v>
          </cell>
        </row>
        <row r="74">
          <cell r="A74">
            <v>113</v>
          </cell>
        </row>
        <row r="75">
          <cell r="A75">
            <v>50</v>
          </cell>
        </row>
        <row r="88">
          <cell r="A88" t="str">
            <v>S4</v>
          </cell>
        </row>
        <row r="94">
          <cell r="A94">
            <v>71</v>
          </cell>
        </row>
        <row r="95">
          <cell r="A95">
            <v>74</v>
          </cell>
        </row>
        <row r="110">
          <cell r="A110" t="str">
            <v>S5</v>
          </cell>
        </row>
        <row r="116">
          <cell r="A116">
            <v>113</v>
          </cell>
        </row>
        <row r="132">
          <cell r="A132" t="str">
            <v>S6</v>
          </cell>
        </row>
        <row r="138">
          <cell r="A138">
            <v>13</v>
          </cell>
        </row>
        <row r="139">
          <cell r="A139">
            <v>15</v>
          </cell>
        </row>
        <row r="140">
          <cell r="A140">
            <v>87</v>
          </cell>
        </row>
        <row r="154">
          <cell r="A154" t="str">
            <v>S7</v>
          </cell>
        </row>
        <row r="160">
          <cell r="A160">
            <v>14</v>
          </cell>
        </row>
        <row r="161">
          <cell r="A161">
            <v>92</v>
          </cell>
        </row>
        <row r="162">
          <cell r="A162">
            <v>107</v>
          </cell>
        </row>
        <row r="163">
          <cell r="A163">
            <v>50</v>
          </cell>
        </row>
        <row r="164">
          <cell r="A164">
            <v>740</v>
          </cell>
        </row>
        <row r="165">
          <cell r="A165">
            <v>71</v>
          </cell>
        </row>
        <row r="176">
          <cell r="A176" t="str">
            <v>S8</v>
          </cell>
        </row>
        <row r="182">
          <cell r="A182">
            <v>95</v>
          </cell>
        </row>
        <row r="183">
          <cell r="A183">
            <v>113</v>
          </cell>
        </row>
        <row r="198">
          <cell r="A198" t="str">
            <v>S9</v>
          </cell>
        </row>
        <row r="204">
          <cell r="A204">
            <v>98</v>
          </cell>
        </row>
        <row r="220">
          <cell r="A220" t="str">
            <v>S10</v>
          </cell>
        </row>
        <row r="226">
          <cell r="A226">
            <v>101</v>
          </cell>
        </row>
        <row r="242">
          <cell r="A242" t="str">
            <v>S11</v>
          </cell>
        </row>
        <row r="248">
          <cell r="A248">
            <v>104</v>
          </cell>
        </row>
        <row r="249">
          <cell r="A249">
            <v>113</v>
          </cell>
        </row>
        <row r="264">
          <cell r="A264" t="str">
            <v>S12</v>
          </cell>
        </row>
        <row r="270">
          <cell r="A270">
            <v>13</v>
          </cell>
        </row>
        <row r="271">
          <cell r="A271">
            <v>15</v>
          </cell>
        </row>
        <row r="272">
          <cell r="A272">
            <v>77</v>
          </cell>
        </row>
        <row r="286">
          <cell r="A286" t="str">
            <v>S13</v>
          </cell>
        </row>
        <row r="292">
          <cell r="A292">
            <v>74</v>
          </cell>
        </row>
        <row r="293">
          <cell r="A293">
            <v>80</v>
          </cell>
        </row>
        <row r="308">
          <cell r="A308" t="str">
            <v>S14</v>
          </cell>
        </row>
        <row r="314">
          <cell r="A314">
            <v>116</v>
          </cell>
        </row>
        <row r="330">
          <cell r="A330" t="str">
            <v>S15</v>
          </cell>
        </row>
        <row r="336">
          <cell r="A336">
            <v>14</v>
          </cell>
        </row>
        <row r="337">
          <cell r="A337">
            <v>252</v>
          </cell>
        </row>
        <row r="338">
          <cell r="A338">
            <v>254</v>
          </cell>
        </row>
        <row r="352">
          <cell r="A352" t="str">
            <v>S16</v>
          </cell>
        </row>
        <row r="358">
          <cell r="A358">
            <v>22</v>
          </cell>
        </row>
        <row r="359">
          <cell r="A359">
            <v>114</v>
          </cell>
        </row>
        <row r="360">
          <cell r="A360">
            <v>115</v>
          </cell>
        </row>
        <row r="361">
          <cell r="A361">
            <v>117</v>
          </cell>
        </row>
        <row r="374">
          <cell r="A374" t="str">
            <v>S17</v>
          </cell>
        </row>
        <row r="380">
          <cell r="A380">
            <v>22</v>
          </cell>
        </row>
        <row r="381">
          <cell r="A381">
            <v>324</v>
          </cell>
        </row>
        <row r="396">
          <cell r="A396" t="str">
            <v>S18</v>
          </cell>
        </row>
        <row r="402">
          <cell r="A402">
            <v>22</v>
          </cell>
        </row>
        <row r="403">
          <cell r="A403">
            <v>119</v>
          </cell>
        </row>
        <row r="404">
          <cell r="A404">
            <v>120</v>
          </cell>
        </row>
        <row r="405">
          <cell r="A405">
            <v>108</v>
          </cell>
        </row>
        <row r="418">
          <cell r="A418" t="str">
            <v>S19</v>
          </cell>
        </row>
        <row r="424">
          <cell r="A424">
            <v>22</v>
          </cell>
        </row>
        <row r="425">
          <cell r="A425">
            <v>118</v>
          </cell>
        </row>
        <row r="440">
          <cell r="A440" t="str">
            <v>S20</v>
          </cell>
        </row>
        <row r="446">
          <cell r="A446">
            <v>14</v>
          </cell>
        </row>
        <row r="447">
          <cell r="A447">
            <v>125</v>
          </cell>
        </row>
        <row r="462">
          <cell r="A462" t="str">
            <v>S21</v>
          </cell>
        </row>
        <row r="468">
          <cell r="A468">
            <v>14</v>
          </cell>
        </row>
        <row r="469">
          <cell r="A469">
            <v>124</v>
          </cell>
        </row>
        <row r="484">
          <cell r="A484" t="str">
            <v>S22</v>
          </cell>
        </row>
        <row r="490">
          <cell r="A490">
            <v>14</v>
          </cell>
        </row>
        <row r="491">
          <cell r="A491">
            <v>123</v>
          </cell>
        </row>
        <row r="506">
          <cell r="A506" t="str">
            <v>S23</v>
          </cell>
        </row>
        <row r="512">
          <cell r="A512">
            <v>20</v>
          </cell>
        </row>
        <row r="513">
          <cell r="A513">
            <v>444</v>
          </cell>
        </row>
        <row r="514">
          <cell r="A514">
            <v>295</v>
          </cell>
        </row>
        <row r="528">
          <cell r="A528" t="str">
            <v>S24</v>
          </cell>
        </row>
        <row r="534">
          <cell r="A534">
            <v>20</v>
          </cell>
        </row>
        <row r="550">
          <cell r="A550" t="str">
            <v>S25</v>
          </cell>
        </row>
        <row r="556">
          <cell r="A556">
            <v>22</v>
          </cell>
        </row>
        <row r="557">
          <cell r="A557">
            <v>236</v>
          </cell>
        </row>
        <row r="572">
          <cell r="A572" t="str">
            <v>S26</v>
          </cell>
        </row>
        <row r="578">
          <cell r="A578">
            <v>22</v>
          </cell>
        </row>
        <row r="579">
          <cell r="A579">
            <v>239</v>
          </cell>
        </row>
        <row r="594">
          <cell r="A594" t="str">
            <v>S27</v>
          </cell>
        </row>
        <row r="600">
          <cell r="A600">
            <v>22</v>
          </cell>
        </row>
        <row r="601">
          <cell r="A601">
            <v>242</v>
          </cell>
        </row>
        <row r="616">
          <cell r="A616" t="str">
            <v>S28</v>
          </cell>
        </row>
        <row r="622">
          <cell r="A622">
            <v>22</v>
          </cell>
        </row>
        <row r="623">
          <cell r="A623">
            <v>245</v>
          </cell>
        </row>
        <row r="638">
          <cell r="A638" t="str">
            <v>S29</v>
          </cell>
        </row>
        <row r="644">
          <cell r="A644">
            <v>26</v>
          </cell>
        </row>
        <row r="645">
          <cell r="A645">
            <v>249</v>
          </cell>
        </row>
        <row r="660">
          <cell r="A660" t="str">
            <v>S30</v>
          </cell>
        </row>
        <row r="666">
          <cell r="A666">
            <v>26</v>
          </cell>
        </row>
        <row r="667">
          <cell r="A667">
            <v>250</v>
          </cell>
        </row>
        <row r="682">
          <cell r="A682" t="str">
            <v>S31</v>
          </cell>
        </row>
        <row r="688">
          <cell r="A688">
            <v>13</v>
          </cell>
        </row>
        <row r="689">
          <cell r="A689">
            <v>15</v>
          </cell>
        </row>
        <row r="704">
          <cell r="A704" t="str">
            <v>S32</v>
          </cell>
        </row>
        <row r="710">
          <cell r="A710">
            <v>14</v>
          </cell>
        </row>
        <row r="726">
          <cell r="A726" t="str">
            <v>S33</v>
          </cell>
        </row>
        <row r="732">
          <cell r="A732">
            <v>13</v>
          </cell>
        </row>
        <row r="733">
          <cell r="A733">
            <v>15</v>
          </cell>
        </row>
        <row r="748">
          <cell r="A748" t="str">
            <v>S34</v>
          </cell>
        </row>
        <row r="754">
          <cell r="A754">
            <v>13</v>
          </cell>
        </row>
        <row r="755">
          <cell r="A755">
            <v>15</v>
          </cell>
        </row>
        <row r="770">
          <cell r="A770" t="str">
            <v>S35</v>
          </cell>
        </row>
        <row r="776">
          <cell r="A776">
            <v>22</v>
          </cell>
        </row>
        <row r="792">
          <cell r="A792" t="str">
            <v>S36</v>
          </cell>
        </row>
        <row r="798">
          <cell r="A798">
            <v>22</v>
          </cell>
        </row>
        <row r="814">
          <cell r="A814" t="str">
            <v>S37</v>
          </cell>
        </row>
        <row r="820">
          <cell r="A820">
            <v>22</v>
          </cell>
        </row>
        <row r="836">
          <cell r="A836" t="str">
            <v>S38</v>
          </cell>
        </row>
        <row r="842">
          <cell r="A842">
            <v>26</v>
          </cell>
        </row>
        <row r="858">
          <cell r="A858" t="str">
            <v>S39</v>
          </cell>
        </row>
        <row r="864">
          <cell r="A864">
            <v>26</v>
          </cell>
        </row>
        <row r="880">
          <cell r="A880" t="str">
            <v>S40</v>
          </cell>
        </row>
        <row r="886">
          <cell r="A886">
            <v>26</v>
          </cell>
        </row>
        <row r="902">
          <cell r="A902" t="str">
            <v>S41</v>
          </cell>
        </row>
        <row r="908">
          <cell r="A908">
            <v>11</v>
          </cell>
        </row>
        <row r="909">
          <cell r="A909">
            <v>13</v>
          </cell>
        </row>
        <row r="910">
          <cell r="A910">
            <v>15</v>
          </cell>
        </row>
        <row r="911">
          <cell r="A911">
            <v>329</v>
          </cell>
        </row>
        <row r="924">
          <cell r="A924" t="str">
            <v>S42</v>
          </cell>
        </row>
        <row r="930">
          <cell r="A930">
            <v>11</v>
          </cell>
        </row>
        <row r="931">
          <cell r="A931">
            <v>13</v>
          </cell>
        </row>
        <row r="932">
          <cell r="A932">
            <v>15</v>
          </cell>
        </row>
        <row r="933">
          <cell r="A933">
            <v>330</v>
          </cell>
        </row>
        <row r="946">
          <cell r="A946" t="str">
            <v>S43</v>
          </cell>
        </row>
        <row r="952">
          <cell r="A952">
            <v>11</v>
          </cell>
        </row>
        <row r="953">
          <cell r="A953">
            <v>13</v>
          </cell>
        </row>
        <row r="954">
          <cell r="A954">
            <v>15</v>
          </cell>
        </row>
        <row r="955">
          <cell r="A955">
            <v>331</v>
          </cell>
        </row>
        <row r="968">
          <cell r="A968" t="str">
            <v>S44</v>
          </cell>
        </row>
        <row r="974">
          <cell r="A974">
            <v>11</v>
          </cell>
        </row>
        <row r="975">
          <cell r="A975">
            <v>13</v>
          </cell>
        </row>
        <row r="976">
          <cell r="A976">
            <v>15</v>
          </cell>
        </row>
        <row r="977">
          <cell r="A977">
            <v>339</v>
          </cell>
        </row>
        <row r="990">
          <cell r="A990" t="str">
            <v>S45</v>
          </cell>
        </row>
        <row r="996">
          <cell r="A996">
            <v>11</v>
          </cell>
        </row>
        <row r="997">
          <cell r="A997">
            <v>13</v>
          </cell>
        </row>
        <row r="998">
          <cell r="A998">
            <v>15</v>
          </cell>
        </row>
        <row r="999">
          <cell r="A999">
            <v>344</v>
          </cell>
        </row>
        <row r="1012">
          <cell r="A1012" t="str">
            <v>S46</v>
          </cell>
        </row>
        <row r="1018">
          <cell r="A1018">
            <v>11</v>
          </cell>
        </row>
        <row r="1019">
          <cell r="A1019">
            <v>13</v>
          </cell>
        </row>
        <row r="1020">
          <cell r="A1020">
            <v>15</v>
          </cell>
        </row>
        <row r="1021">
          <cell r="A1021">
            <v>348</v>
          </cell>
        </row>
        <row r="1034">
          <cell r="A1034" t="str">
            <v>S47</v>
          </cell>
        </row>
        <row r="1040">
          <cell r="A1040">
            <v>11</v>
          </cell>
        </row>
        <row r="1041">
          <cell r="A1041">
            <v>13</v>
          </cell>
        </row>
        <row r="1042">
          <cell r="A1042">
            <v>15</v>
          </cell>
        </row>
        <row r="1043">
          <cell r="A1043">
            <v>350</v>
          </cell>
        </row>
        <row r="1056">
          <cell r="A1056" t="str">
            <v>S48</v>
          </cell>
        </row>
        <row r="1062">
          <cell r="A1062">
            <v>11</v>
          </cell>
        </row>
        <row r="1063">
          <cell r="A1063">
            <v>13</v>
          </cell>
        </row>
        <row r="1064">
          <cell r="A1064">
            <v>15</v>
          </cell>
        </row>
        <row r="1065">
          <cell r="A1065">
            <v>328</v>
          </cell>
        </row>
        <row r="1078">
          <cell r="A1078" t="str">
            <v>S49</v>
          </cell>
        </row>
        <row r="1084">
          <cell r="A1084">
            <v>11</v>
          </cell>
        </row>
        <row r="1085">
          <cell r="A1085">
            <v>13</v>
          </cell>
        </row>
        <row r="1086">
          <cell r="A1086">
            <v>15</v>
          </cell>
        </row>
        <row r="1087">
          <cell r="A1087">
            <v>128</v>
          </cell>
        </row>
        <row r="1088">
          <cell r="A1088">
            <v>329</v>
          </cell>
        </row>
        <row r="1100">
          <cell r="A1100" t="str">
            <v>S50</v>
          </cell>
        </row>
        <row r="1106">
          <cell r="A1106">
            <v>11</v>
          </cell>
        </row>
        <row r="1107">
          <cell r="A1107">
            <v>13</v>
          </cell>
        </row>
        <row r="1108">
          <cell r="A1108">
            <v>15</v>
          </cell>
        </row>
        <row r="1109">
          <cell r="A1109">
            <v>128</v>
          </cell>
        </row>
        <row r="1110">
          <cell r="A1110">
            <v>330</v>
          </cell>
        </row>
        <row r="1122">
          <cell r="A1122" t="str">
            <v>S51</v>
          </cell>
        </row>
        <row r="1128">
          <cell r="A1128">
            <v>11</v>
          </cell>
        </row>
        <row r="1129">
          <cell r="A1129">
            <v>13</v>
          </cell>
        </row>
        <row r="1130">
          <cell r="A1130">
            <v>15</v>
          </cell>
        </row>
        <row r="1131">
          <cell r="A1131">
            <v>128</v>
          </cell>
        </row>
        <row r="1132">
          <cell r="A1132">
            <v>331</v>
          </cell>
        </row>
        <row r="1144">
          <cell r="A1144" t="str">
            <v>S52</v>
          </cell>
        </row>
        <row r="1150">
          <cell r="A1150">
            <v>11</v>
          </cell>
        </row>
        <row r="1151">
          <cell r="A1151">
            <v>13</v>
          </cell>
        </row>
        <row r="1152">
          <cell r="A1152">
            <v>15</v>
          </cell>
        </row>
        <row r="1153">
          <cell r="A1153">
            <v>128</v>
          </cell>
        </row>
        <row r="1154">
          <cell r="A1154">
            <v>339</v>
          </cell>
        </row>
        <row r="1166">
          <cell r="A1166" t="str">
            <v>S53</v>
          </cell>
        </row>
        <row r="1172">
          <cell r="A1172">
            <v>11</v>
          </cell>
        </row>
        <row r="1173">
          <cell r="A1173">
            <v>13</v>
          </cell>
        </row>
        <row r="1174">
          <cell r="A1174">
            <v>15</v>
          </cell>
        </row>
        <row r="1175">
          <cell r="A1175">
            <v>128</v>
          </cell>
        </row>
        <row r="1176">
          <cell r="A1176">
            <v>344</v>
          </cell>
        </row>
        <row r="1188">
          <cell r="A1188" t="str">
            <v>S54</v>
          </cell>
        </row>
        <row r="1194">
          <cell r="A1194">
            <v>11</v>
          </cell>
        </row>
        <row r="1195">
          <cell r="A1195">
            <v>13</v>
          </cell>
        </row>
        <row r="1196">
          <cell r="A1196">
            <v>15</v>
          </cell>
        </row>
        <row r="1197">
          <cell r="A1197">
            <v>128</v>
          </cell>
        </row>
        <row r="1198">
          <cell r="A1198">
            <v>348</v>
          </cell>
        </row>
        <row r="1210">
          <cell r="A1210" t="str">
            <v>S55</v>
          </cell>
        </row>
        <row r="1216">
          <cell r="A1216">
            <v>11</v>
          </cell>
        </row>
        <row r="1217">
          <cell r="A1217">
            <v>13</v>
          </cell>
        </row>
        <row r="1218">
          <cell r="A1218">
            <v>15</v>
          </cell>
        </row>
        <row r="1219">
          <cell r="A1219">
            <v>128</v>
          </cell>
        </row>
        <row r="1220">
          <cell r="A1220">
            <v>350</v>
          </cell>
        </row>
        <row r="1232">
          <cell r="A1232" t="str">
            <v>S56</v>
          </cell>
        </row>
        <row r="1238">
          <cell r="A1238">
            <v>11</v>
          </cell>
        </row>
        <row r="1239">
          <cell r="A1239">
            <v>13</v>
          </cell>
        </row>
        <row r="1240">
          <cell r="A1240">
            <v>15</v>
          </cell>
        </row>
        <row r="1241">
          <cell r="A1241">
            <v>128</v>
          </cell>
        </row>
        <row r="1242">
          <cell r="A1242">
            <v>257</v>
          </cell>
        </row>
        <row r="1254">
          <cell r="A1254" t="str">
            <v>S57</v>
          </cell>
        </row>
        <row r="1260">
          <cell r="A1260">
            <v>11</v>
          </cell>
        </row>
        <row r="1261">
          <cell r="A1261">
            <v>13</v>
          </cell>
        </row>
        <row r="1262">
          <cell r="A1262">
            <v>15</v>
          </cell>
        </row>
        <row r="1263">
          <cell r="A1263">
            <v>128</v>
          </cell>
        </row>
        <row r="1264">
          <cell r="A1264">
            <v>258</v>
          </cell>
        </row>
        <row r="1276">
          <cell r="A1276" t="str">
            <v>S58</v>
          </cell>
        </row>
        <row r="1282">
          <cell r="A1282">
            <v>11</v>
          </cell>
        </row>
        <row r="1283">
          <cell r="A1283">
            <v>13</v>
          </cell>
        </row>
        <row r="1284">
          <cell r="A1284">
            <v>15</v>
          </cell>
        </row>
        <row r="1285">
          <cell r="A1285">
            <v>195</v>
          </cell>
        </row>
        <row r="1298">
          <cell r="A1298" t="str">
            <v>S59</v>
          </cell>
        </row>
        <row r="1304">
          <cell r="A1304">
            <v>11</v>
          </cell>
        </row>
        <row r="1305">
          <cell r="A1305">
            <v>13</v>
          </cell>
        </row>
        <row r="1306">
          <cell r="A1306">
            <v>15</v>
          </cell>
        </row>
        <row r="1307">
          <cell r="A1307">
            <v>199</v>
          </cell>
        </row>
        <row r="1320">
          <cell r="A1320" t="str">
            <v>S60</v>
          </cell>
        </row>
        <row r="1326">
          <cell r="A1326">
            <v>11</v>
          </cell>
        </row>
        <row r="1327">
          <cell r="A1327">
            <v>13</v>
          </cell>
        </row>
        <row r="1328">
          <cell r="A1328">
            <v>15</v>
          </cell>
        </row>
        <row r="1329">
          <cell r="A1329">
            <v>208</v>
          </cell>
        </row>
        <row r="1342">
          <cell r="A1342" t="str">
            <v>S61</v>
          </cell>
        </row>
        <row r="1348">
          <cell r="A1348">
            <v>11</v>
          </cell>
        </row>
        <row r="1349">
          <cell r="A1349">
            <v>13</v>
          </cell>
        </row>
        <row r="1350">
          <cell r="A1350">
            <v>15</v>
          </cell>
        </row>
        <row r="1351">
          <cell r="A1351">
            <v>211</v>
          </cell>
        </row>
        <row r="1364">
          <cell r="A1364" t="str">
            <v>S62</v>
          </cell>
        </row>
        <row r="1370">
          <cell r="A1370">
            <v>11</v>
          </cell>
        </row>
        <row r="1371">
          <cell r="A1371">
            <v>13</v>
          </cell>
        </row>
        <row r="1372">
          <cell r="A1372">
            <v>15</v>
          </cell>
        </row>
        <row r="1373">
          <cell r="A1373">
            <v>224</v>
          </cell>
        </row>
        <row r="1386">
          <cell r="A1386" t="str">
            <v>S63</v>
          </cell>
        </row>
        <row r="1392">
          <cell r="A1392">
            <v>11</v>
          </cell>
        </row>
        <row r="1393">
          <cell r="A1393">
            <v>13</v>
          </cell>
        </row>
        <row r="1394">
          <cell r="A1394">
            <v>15</v>
          </cell>
        </row>
        <row r="1395">
          <cell r="A1395">
            <v>230</v>
          </cell>
        </row>
        <row r="1408">
          <cell r="A1408" t="str">
            <v>S64</v>
          </cell>
        </row>
        <row r="1414">
          <cell r="A1414">
            <v>11</v>
          </cell>
        </row>
        <row r="1415">
          <cell r="A1415">
            <v>13</v>
          </cell>
        </row>
        <row r="1416">
          <cell r="A1416">
            <v>15</v>
          </cell>
        </row>
        <row r="1417">
          <cell r="A1417">
            <v>233</v>
          </cell>
        </row>
        <row r="1430">
          <cell r="A1430" t="str">
            <v>S65</v>
          </cell>
        </row>
        <row r="1436">
          <cell r="A1436">
            <v>283</v>
          </cell>
        </row>
        <row r="1452">
          <cell r="A1452" t="str">
            <v>S66</v>
          </cell>
        </row>
        <row r="1458">
          <cell r="A1458">
            <v>13</v>
          </cell>
        </row>
        <row r="1459">
          <cell r="A1459">
            <v>15</v>
          </cell>
        </row>
        <row r="1474">
          <cell r="A1474" t="str">
            <v>S67</v>
          </cell>
        </row>
        <row r="1480">
          <cell r="A1480">
            <v>13</v>
          </cell>
        </row>
        <row r="1481">
          <cell r="A1481">
            <v>15</v>
          </cell>
        </row>
        <row r="1482">
          <cell r="A1482">
            <v>260</v>
          </cell>
        </row>
        <row r="1496">
          <cell r="A1496" t="str">
            <v>S68</v>
          </cell>
        </row>
        <row r="1502">
          <cell r="A1502">
            <v>11</v>
          </cell>
        </row>
        <row r="1518">
          <cell r="A1518" t="str">
            <v>S69</v>
          </cell>
        </row>
        <row r="1524">
          <cell r="A1524">
            <v>13</v>
          </cell>
        </row>
        <row r="1525">
          <cell r="A1525">
            <v>263</v>
          </cell>
        </row>
        <row r="1540">
          <cell r="A1540" t="str">
            <v>S70</v>
          </cell>
        </row>
        <row r="1546">
          <cell r="A1546">
            <v>13</v>
          </cell>
        </row>
        <row r="1547">
          <cell r="A1547">
            <v>327</v>
          </cell>
        </row>
        <row r="1562">
          <cell r="A1562" t="str">
            <v>S71</v>
          </cell>
        </row>
        <row r="1568">
          <cell r="A1568">
            <v>11</v>
          </cell>
        </row>
        <row r="1569">
          <cell r="A1569">
            <v>13</v>
          </cell>
        </row>
        <row r="1570">
          <cell r="A1570">
            <v>267</v>
          </cell>
        </row>
        <row r="1584">
          <cell r="A1584" t="str">
            <v>S72</v>
          </cell>
        </row>
        <row r="1590">
          <cell r="A1590">
            <v>11</v>
          </cell>
        </row>
        <row r="1591">
          <cell r="A1591">
            <v>13</v>
          </cell>
        </row>
        <row r="1592">
          <cell r="A1592">
            <v>265</v>
          </cell>
        </row>
        <row r="1606">
          <cell r="A1606" t="str">
            <v>S73</v>
          </cell>
        </row>
        <row r="1612">
          <cell r="A1612">
            <v>11</v>
          </cell>
        </row>
        <row r="1613">
          <cell r="A1613">
            <v>13</v>
          </cell>
        </row>
        <row r="1614">
          <cell r="A1614">
            <v>266</v>
          </cell>
        </row>
        <row r="1628">
          <cell r="A1628" t="str">
            <v>S74</v>
          </cell>
        </row>
        <row r="1634">
          <cell r="A1634">
            <v>11</v>
          </cell>
        </row>
        <row r="1635">
          <cell r="A1635">
            <v>13</v>
          </cell>
        </row>
        <row r="1636">
          <cell r="A1636">
            <v>269</v>
          </cell>
        </row>
        <row r="1650">
          <cell r="A1650" t="str">
            <v>S75</v>
          </cell>
        </row>
        <row r="1656">
          <cell r="A1656">
            <v>13</v>
          </cell>
        </row>
        <row r="1657">
          <cell r="A1657">
            <v>134</v>
          </cell>
        </row>
        <row r="1672">
          <cell r="A1672" t="str">
            <v>S76</v>
          </cell>
        </row>
        <row r="1678">
          <cell r="A1678">
            <v>13</v>
          </cell>
        </row>
        <row r="1679">
          <cell r="A1679">
            <v>110</v>
          </cell>
        </row>
        <row r="1694">
          <cell r="A1694" t="str">
            <v>S77</v>
          </cell>
        </row>
        <row r="1700">
          <cell r="A1700">
            <v>13</v>
          </cell>
        </row>
        <row r="1701">
          <cell r="A1701">
            <v>156</v>
          </cell>
        </row>
        <row r="1716">
          <cell r="A1716" t="str">
            <v>S78</v>
          </cell>
        </row>
        <row r="1722">
          <cell r="A1722">
            <v>13</v>
          </cell>
        </row>
        <row r="1723">
          <cell r="A1723">
            <v>168</v>
          </cell>
        </row>
        <row r="1738">
          <cell r="A1738" t="str">
            <v>S79</v>
          </cell>
        </row>
        <row r="1744">
          <cell r="A1744">
            <v>13</v>
          </cell>
        </row>
        <row r="1745">
          <cell r="A1745">
            <v>174</v>
          </cell>
        </row>
        <row r="1760">
          <cell r="A1760" t="str">
            <v>S80</v>
          </cell>
        </row>
        <row r="1766">
          <cell r="A1766">
            <v>11</v>
          </cell>
        </row>
        <row r="1767">
          <cell r="A1767">
            <v>13</v>
          </cell>
        </row>
        <row r="1768">
          <cell r="A1768">
            <v>16</v>
          </cell>
        </row>
        <row r="1782">
          <cell r="A1782" t="str">
            <v>S81</v>
          </cell>
        </row>
        <row r="1788">
          <cell r="A1788">
            <v>11</v>
          </cell>
        </row>
        <row r="1789">
          <cell r="A1789">
            <v>16</v>
          </cell>
        </row>
        <row r="1804">
          <cell r="A1804" t="str">
            <v>S82</v>
          </cell>
        </row>
        <row r="1810">
          <cell r="A1810">
            <v>11</v>
          </cell>
        </row>
        <row r="1811">
          <cell r="A1811">
            <v>13</v>
          </cell>
        </row>
        <row r="1812">
          <cell r="A1812">
            <v>15</v>
          </cell>
        </row>
        <row r="1826">
          <cell r="A1826" t="str">
            <v>S83</v>
          </cell>
        </row>
        <row r="1832">
          <cell r="A1832">
            <v>11</v>
          </cell>
        </row>
        <row r="1833">
          <cell r="A1833">
            <v>13</v>
          </cell>
        </row>
        <row r="1834">
          <cell r="A1834">
            <v>15</v>
          </cell>
        </row>
        <row r="1848">
          <cell r="A1848" t="str">
            <v>S84</v>
          </cell>
        </row>
        <row r="1854">
          <cell r="A1854">
            <v>11</v>
          </cell>
        </row>
        <row r="1855">
          <cell r="A1855">
            <v>13</v>
          </cell>
        </row>
        <row r="1856">
          <cell r="A1856">
            <v>15</v>
          </cell>
        </row>
        <row r="1870">
          <cell r="A1870" t="str">
            <v>S85</v>
          </cell>
        </row>
        <row r="1876">
          <cell r="A1876">
            <v>13</v>
          </cell>
        </row>
        <row r="1877">
          <cell r="A1877">
            <v>15</v>
          </cell>
        </row>
        <row r="1892">
          <cell r="A1892" t="str">
            <v>S86</v>
          </cell>
        </row>
        <row r="1898">
          <cell r="A1898">
            <v>13</v>
          </cell>
        </row>
        <row r="1899">
          <cell r="A1899">
            <v>15</v>
          </cell>
        </row>
        <row r="1914">
          <cell r="A1914" t="str">
            <v>S87</v>
          </cell>
        </row>
        <row r="1920">
          <cell r="A1920">
            <v>13</v>
          </cell>
        </row>
        <row r="1936">
          <cell r="A1936" t="str">
            <v>S88</v>
          </cell>
        </row>
        <row r="1942">
          <cell r="A1942">
            <v>13</v>
          </cell>
        </row>
        <row r="1958">
          <cell r="A1958" t="str">
            <v>S89</v>
          </cell>
        </row>
        <row r="1964">
          <cell r="A1964">
            <v>11</v>
          </cell>
        </row>
        <row r="1965">
          <cell r="A1965">
            <v>13</v>
          </cell>
        </row>
        <row r="1980">
          <cell r="A1980" t="str">
            <v>S90</v>
          </cell>
        </row>
        <row r="1986">
          <cell r="A1986">
            <v>13</v>
          </cell>
        </row>
        <row r="2002">
          <cell r="A2002" t="str">
            <v>S91</v>
          </cell>
        </row>
        <row r="2008">
          <cell r="A2008">
            <v>13</v>
          </cell>
        </row>
        <row r="2024">
          <cell r="A2024" t="str">
            <v>S92</v>
          </cell>
        </row>
        <row r="2030">
          <cell r="A2030">
            <v>13</v>
          </cell>
        </row>
        <row r="2046">
          <cell r="A2046" t="str">
            <v>S93</v>
          </cell>
        </row>
        <row r="2052">
          <cell r="A2052">
            <v>13</v>
          </cell>
        </row>
        <row r="2068">
          <cell r="A2068" t="str">
            <v>S94</v>
          </cell>
        </row>
        <row r="2074">
          <cell r="A2074">
            <v>13</v>
          </cell>
        </row>
        <row r="2090">
          <cell r="A2090" t="str">
            <v>S95</v>
          </cell>
        </row>
        <row r="2096">
          <cell r="A2096">
            <v>11</v>
          </cell>
        </row>
        <row r="2097">
          <cell r="A2097">
            <v>16</v>
          </cell>
        </row>
        <row r="2112">
          <cell r="A2112" t="str">
            <v>S96</v>
          </cell>
        </row>
        <row r="2118">
          <cell r="A2118">
            <v>11</v>
          </cell>
        </row>
        <row r="2119">
          <cell r="A2119">
            <v>15</v>
          </cell>
        </row>
        <row r="2134">
          <cell r="A2134" t="str">
            <v>S97</v>
          </cell>
        </row>
        <row r="2140">
          <cell r="A2140">
            <v>13</v>
          </cell>
        </row>
        <row r="2141">
          <cell r="A2141">
            <v>15</v>
          </cell>
        </row>
        <row r="2142">
          <cell r="A2142">
            <v>62</v>
          </cell>
        </row>
        <row r="2143">
          <cell r="A2143">
            <v>53</v>
          </cell>
        </row>
        <row r="2144">
          <cell r="A2144">
            <v>113</v>
          </cell>
        </row>
        <row r="2145">
          <cell r="A2145">
            <v>50</v>
          </cell>
        </row>
        <row r="2146">
          <cell r="A2146">
            <v>59</v>
          </cell>
        </row>
        <row r="2147">
          <cell r="A2147">
            <v>56</v>
          </cell>
        </row>
        <row r="2156">
          <cell r="A2156" t="str">
            <v>S98</v>
          </cell>
        </row>
        <row r="2162">
          <cell r="A2162">
            <v>13</v>
          </cell>
        </row>
        <row r="2178">
          <cell r="A2178" t="str">
            <v>S99</v>
          </cell>
        </row>
        <row r="2184">
          <cell r="A2184">
            <v>16</v>
          </cell>
        </row>
        <row r="2200">
          <cell r="A2200" t="str">
            <v>S100</v>
          </cell>
        </row>
        <row r="2206">
          <cell r="A2206">
            <v>16</v>
          </cell>
        </row>
        <row r="2222">
          <cell r="A2222" t="str">
            <v>S101</v>
          </cell>
        </row>
        <row r="2228">
          <cell r="A2228">
            <v>16</v>
          </cell>
        </row>
        <row r="2244">
          <cell r="A2244" t="str">
            <v>S102</v>
          </cell>
        </row>
        <row r="2250">
          <cell r="A2250">
            <v>24</v>
          </cell>
        </row>
        <row r="2251">
          <cell r="A2251">
            <v>34</v>
          </cell>
        </row>
        <row r="2266">
          <cell r="A2266" t="str">
            <v>S103</v>
          </cell>
        </row>
        <row r="2272">
          <cell r="A2272">
            <v>16</v>
          </cell>
        </row>
        <row r="2288">
          <cell r="A2288" t="str">
            <v>S104</v>
          </cell>
        </row>
        <row r="2294">
          <cell r="A2294">
            <v>24</v>
          </cell>
        </row>
        <row r="2295">
          <cell r="A2295">
            <v>34</v>
          </cell>
        </row>
        <row r="2310">
          <cell r="A2310" t="str">
            <v>S105</v>
          </cell>
        </row>
        <row r="2316">
          <cell r="A2316">
            <v>16</v>
          </cell>
        </row>
        <row r="2332">
          <cell r="A2332" t="str">
            <v>S106</v>
          </cell>
        </row>
        <row r="2338">
          <cell r="A2338">
            <v>16</v>
          </cell>
        </row>
        <row r="2354">
          <cell r="A2354" t="str">
            <v>S107</v>
          </cell>
        </row>
        <row r="2360">
          <cell r="A2360">
            <v>16</v>
          </cell>
        </row>
        <row r="2376">
          <cell r="A2376" t="str">
            <v>S108</v>
          </cell>
        </row>
        <row r="2382">
          <cell r="A2382">
            <v>13</v>
          </cell>
        </row>
        <row r="2383">
          <cell r="A2383">
            <v>15</v>
          </cell>
        </row>
        <row r="2398">
          <cell r="A2398" t="str">
            <v>S109</v>
          </cell>
        </row>
        <row r="2404">
          <cell r="A2404">
            <v>13</v>
          </cell>
        </row>
        <row r="2405">
          <cell r="A2405">
            <v>15</v>
          </cell>
        </row>
        <row r="2420">
          <cell r="A2420" t="str">
            <v>S110</v>
          </cell>
        </row>
        <row r="2426">
          <cell r="A2426">
            <v>13</v>
          </cell>
        </row>
        <row r="2442">
          <cell r="A2442" t="str">
            <v>S111</v>
          </cell>
        </row>
        <row r="2448">
          <cell r="A2448">
            <v>13</v>
          </cell>
        </row>
        <row r="2449">
          <cell r="A2449">
            <v>13</v>
          </cell>
        </row>
        <row r="2464">
          <cell r="A2464" t="str">
            <v>S112</v>
          </cell>
        </row>
        <row r="2470">
          <cell r="A2470">
            <v>13</v>
          </cell>
        </row>
        <row r="2471">
          <cell r="A2471">
            <v>15</v>
          </cell>
        </row>
        <row r="2472">
          <cell r="A2472">
            <v>62</v>
          </cell>
        </row>
        <row r="2473">
          <cell r="A2473">
            <v>53</v>
          </cell>
        </row>
        <row r="2474">
          <cell r="A2474">
            <v>113</v>
          </cell>
        </row>
        <row r="2475">
          <cell r="A2475">
            <v>50</v>
          </cell>
        </row>
        <row r="2476">
          <cell r="A2476">
            <v>59</v>
          </cell>
        </row>
        <row r="2477">
          <cell r="A2477">
            <v>56</v>
          </cell>
        </row>
        <row r="2486">
          <cell r="A2486" t="str">
            <v>S113</v>
          </cell>
        </row>
        <row r="2492">
          <cell r="A2492">
            <v>13</v>
          </cell>
        </row>
        <row r="2493">
          <cell r="A2493">
            <v>15</v>
          </cell>
        </row>
        <row r="2508">
          <cell r="A2508" t="str">
            <v>S114</v>
          </cell>
        </row>
        <row r="2514">
          <cell r="A2514">
            <v>13</v>
          </cell>
        </row>
        <row r="2515">
          <cell r="A2515">
            <v>15</v>
          </cell>
        </row>
        <row r="2530">
          <cell r="A2530" t="str">
            <v>S115</v>
          </cell>
        </row>
        <row r="2536">
          <cell r="A2536">
            <v>15</v>
          </cell>
        </row>
        <row r="2537">
          <cell r="A2537">
            <v>25</v>
          </cell>
        </row>
        <row r="2552">
          <cell r="A2552" t="str">
            <v>S116</v>
          </cell>
        </row>
        <row r="2558">
          <cell r="A2558">
            <v>15</v>
          </cell>
        </row>
        <row r="2559">
          <cell r="A2559">
            <v>25</v>
          </cell>
        </row>
        <row r="2574">
          <cell r="A2574" t="str">
            <v>S117</v>
          </cell>
        </row>
        <row r="2580">
          <cell r="A2580">
            <v>13</v>
          </cell>
        </row>
        <row r="2581">
          <cell r="A2581">
            <v>15</v>
          </cell>
        </row>
        <row r="2582">
          <cell r="A2582">
            <v>16</v>
          </cell>
        </row>
        <row r="2596">
          <cell r="A2596" t="str">
            <v>S118</v>
          </cell>
        </row>
        <row r="2602">
          <cell r="A2602">
            <v>13</v>
          </cell>
        </row>
        <row r="2603">
          <cell r="A2603">
            <v>15</v>
          </cell>
        </row>
        <row r="2604">
          <cell r="A2604">
            <v>16</v>
          </cell>
        </row>
        <row r="2618">
          <cell r="A2618" t="str">
            <v>S119</v>
          </cell>
        </row>
        <row r="2624">
          <cell r="A2624">
            <v>27</v>
          </cell>
        </row>
        <row r="2625">
          <cell r="A2625">
            <v>28</v>
          </cell>
        </row>
        <row r="2640">
          <cell r="A2640" t="str">
            <v>S120</v>
          </cell>
        </row>
        <row r="2646">
          <cell r="A2646">
            <v>27</v>
          </cell>
        </row>
        <row r="2647">
          <cell r="A2647">
            <v>28</v>
          </cell>
        </row>
        <row r="2662">
          <cell r="A2662" t="str">
            <v>S121</v>
          </cell>
        </row>
        <row r="2668">
          <cell r="A2668">
            <v>13</v>
          </cell>
        </row>
        <row r="2669">
          <cell r="A2669">
            <v>15</v>
          </cell>
        </row>
        <row r="2684">
          <cell r="A2684" t="str">
            <v>S122</v>
          </cell>
        </row>
        <row r="2690">
          <cell r="A2690">
            <v>13</v>
          </cell>
        </row>
        <row r="2691">
          <cell r="A2691">
            <v>15</v>
          </cell>
        </row>
        <row r="2706">
          <cell r="A2706" t="str">
            <v>S123</v>
          </cell>
        </row>
        <row r="2712">
          <cell r="A2712">
            <v>27</v>
          </cell>
        </row>
        <row r="2713">
          <cell r="A2713">
            <v>28</v>
          </cell>
        </row>
        <row r="2728">
          <cell r="A2728" t="str">
            <v>S124</v>
          </cell>
        </row>
        <row r="2734">
          <cell r="A2734">
            <v>27</v>
          </cell>
        </row>
        <row r="2735">
          <cell r="A2735">
            <v>28</v>
          </cell>
        </row>
        <row r="2750">
          <cell r="A2750" t="str">
            <v>S125</v>
          </cell>
        </row>
        <row r="2756">
          <cell r="A2756">
            <v>13</v>
          </cell>
        </row>
        <row r="2757">
          <cell r="A2757">
            <v>28</v>
          </cell>
        </row>
        <row r="2772">
          <cell r="A2772" t="str">
            <v>S126</v>
          </cell>
        </row>
        <row r="2778">
          <cell r="A2778">
            <v>13</v>
          </cell>
        </row>
        <row r="2779">
          <cell r="A2779">
            <v>28</v>
          </cell>
        </row>
        <row r="2794">
          <cell r="A2794" t="str">
            <v>S127</v>
          </cell>
        </row>
        <row r="2800">
          <cell r="A2800">
            <v>14</v>
          </cell>
        </row>
        <row r="2816">
          <cell r="A2816" t="str">
            <v>S128</v>
          </cell>
        </row>
        <row r="2822">
          <cell r="A2822">
            <v>27</v>
          </cell>
        </row>
        <row r="2838">
          <cell r="A2838" t="str">
            <v>S129</v>
          </cell>
        </row>
        <row r="2844">
          <cell r="A2844">
            <v>27</v>
          </cell>
        </row>
        <row r="2845">
          <cell r="A2845">
            <v>28</v>
          </cell>
        </row>
        <row r="2860">
          <cell r="A2860" t="str">
            <v>S130</v>
          </cell>
        </row>
        <row r="2866">
          <cell r="A2866">
            <v>11</v>
          </cell>
        </row>
        <row r="2867">
          <cell r="A2867">
            <v>27</v>
          </cell>
        </row>
        <row r="2882">
          <cell r="A2882" t="str">
            <v>S131</v>
          </cell>
        </row>
        <row r="2888">
          <cell r="A2888">
            <v>27</v>
          </cell>
        </row>
        <row r="2904">
          <cell r="A2904" t="str">
            <v>S132</v>
          </cell>
        </row>
        <row r="2910">
          <cell r="A2910">
            <v>27</v>
          </cell>
        </row>
        <row r="2926">
          <cell r="A2926" t="str">
            <v>S133</v>
          </cell>
        </row>
        <row r="2932">
          <cell r="A2932">
            <v>27</v>
          </cell>
        </row>
        <row r="2933">
          <cell r="A2933">
            <v>28</v>
          </cell>
        </row>
        <row r="2948">
          <cell r="A2948" t="str">
            <v>S134</v>
          </cell>
        </row>
        <row r="2954">
          <cell r="A2954">
            <v>27</v>
          </cell>
        </row>
        <row r="2970">
          <cell r="A2970" t="str">
            <v>S135</v>
          </cell>
        </row>
        <row r="2976">
          <cell r="A2976">
            <v>13</v>
          </cell>
        </row>
        <row r="2977">
          <cell r="A2977">
            <v>15</v>
          </cell>
        </row>
        <row r="2978">
          <cell r="A2978">
            <v>356</v>
          </cell>
        </row>
        <row r="2992">
          <cell r="A2992" t="str">
            <v>S136</v>
          </cell>
        </row>
        <row r="2998">
          <cell r="A2998">
            <v>13</v>
          </cell>
        </row>
        <row r="2999">
          <cell r="A2999">
            <v>15</v>
          </cell>
        </row>
        <row r="3014">
          <cell r="A3014" t="str">
            <v>S137</v>
          </cell>
        </row>
        <row r="3020">
          <cell r="A3020">
            <v>13</v>
          </cell>
        </row>
        <row r="3021">
          <cell r="A3021">
            <v>15</v>
          </cell>
        </row>
        <row r="3036">
          <cell r="A3036" t="str">
            <v>S138</v>
          </cell>
        </row>
        <row r="3042">
          <cell r="A3042">
            <v>14</v>
          </cell>
        </row>
        <row r="3058">
          <cell r="A3058" t="str">
            <v>S139</v>
          </cell>
        </row>
        <row r="3064">
          <cell r="A3064">
            <v>13</v>
          </cell>
        </row>
        <row r="3065">
          <cell r="A3065">
            <v>15</v>
          </cell>
        </row>
        <row r="3080">
          <cell r="A3080" t="str">
            <v>S140</v>
          </cell>
        </row>
        <row r="3086">
          <cell r="A3086">
            <v>13</v>
          </cell>
        </row>
        <row r="3087">
          <cell r="A3087">
            <v>15</v>
          </cell>
        </row>
        <row r="3088">
          <cell r="A3088">
            <v>65</v>
          </cell>
        </row>
        <row r="3089">
          <cell r="A3089">
            <v>60</v>
          </cell>
        </row>
        <row r="3090">
          <cell r="A3090">
            <v>53</v>
          </cell>
        </row>
        <row r="3091">
          <cell r="A3091">
            <v>113</v>
          </cell>
        </row>
        <row r="3092">
          <cell r="A3092">
            <v>50</v>
          </cell>
        </row>
        <row r="3093">
          <cell r="A3093">
            <v>59</v>
          </cell>
        </row>
        <row r="3094">
          <cell r="A3094">
            <v>56</v>
          </cell>
        </row>
        <row r="3102">
          <cell r="A3102" t="str">
            <v>S141</v>
          </cell>
        </row>
        <row r="3108">
          <cell r="A3108">
            <v>13</v>
          </cell>
        </row>
        <row r="3109">
          <cell r="A3109">
            <v>15</v>
          </cell>
        </row>
        <row r="3124">
          <cell r="A3124" t="str">
            <v>S142</v>
          </cell>
        </row>
        <row r="3130">
          <cell r="A3130">
            <v>13</v>
          </cell>
        </row>
        <row r="3131">
          <cell r="A3131">
            <v>15</v>
          </cell>
        </row>
        <row r="3146">
          <cell r="A3146" t="str">
            <v>S143</v>
          </cell>
        </row>
        <row r="3152">
          <cell r="A3152">
            <v>13</v>
          </cell>
        </row>
        <row r="3153">
          <cell r="A3153">
            <v>15</v>
          </cell>
        </row>
        <row r="3168">
          <cell r="A3168" t="str">
            <v>S144</v>
          </cell>
        </row>
        <row r="3174">
          <cell r="A3174">
            <v>13</v>
          </cell>
        </row>
        <row r="3175">
          <cell r="A3175">
            <v>15</v>
          </cell>
        </row>
        <row r="3176">
          <cell r="A3176">
            <v>359</v>
          </cell>
        </row>
        <row r="3177">
          <cell r="A3177">
            <v>62</v>
          </cell>
        </row>
        <row r="3178">
          <cell r="A3178">
            <v>53</v>
          </cell>
        </row>
        <row r="3179">
          <cell r="A3179">
            <v>113</v>
          </cell>
        </row>
        <row r="3180">
          <cell r="A3180">
            <v>50</v>
          </cell>
        </row>
        <row r="3181">
          <cell r="A3181">
            <v>59</v>
          </cell>
        </row>
        <row r="3182">
          <cell r="A3182">
            <v>56</v>
          </cell>
        </row>
        <row r="3190">
          <cell r="A3190" t="str">
            <v>S145</v>
          </cell>
        </row>
        <row r="3196">
          <cell r="A3196">
            <v>13</v>
          </cell>
        </row>
        <row r="3197">
          <cell r="A3197">
            <v>15</v>
          </cell>
        </row>
        <row r="3198">
          <cell r="A3198">
            <v>361</v>
          </cell>
        </row>
        <row r="3212">
          <cell r="A3212" t="str">
            <v>S146</v>
          </cell>
        </row>
        <row r="3218">
          <cell r="A3218">
            <v>13</v>
          </cell>
        </row>
        <row r="3219">
          <cell r="A3219">
            <v>15</v>
          </cell>
        </row>
        <row r="3234">
          <cell r="A3234" t="str">
            <v>S147</v>
          </cell>
        </row>
        <row r="3240">
          <cell r="A3240">
            <v>13</v>
          </cell>
        </row>
        <row r="3241">
          <cell r="A3241">
            <v>15</v>
          </cell>
        </row>
        <row r="3256">
          <cell r="A3256" t="str">
            <v>S148</v>
          </cell>
        </row>
        <row r="3262">
          <cell r="A3262">
            <v>13</v>
          </cell>
        </row>
        <row r="3263">
          <cell r="A3263">
            <v>15</v>
          </cell>
        </row>
        <row r="3278">
          <cell r="A3278" t="str">
            <v>S149</v>
          </cell>
        </row>
        <row r="3284">
          <cell r="A3284">
            <v>13</v>
          </cell>
        </row>
        <row r="3285">
          <cell r="A3285">
            <v>15</v>
          </cell>
        </row>
        <row r="3300">
          <cell r="A3300" t="str">
            <v>S150</v>
          </cell>
        </row>
        <row r="3306">
          <cell r="A3306">
            <v>13</v>
          </cell>
        </row>
        <row r="3307">
          <cell r="A3307">
            <v>15</v>
          </cell>
        </row>
        <row r="3322">
          <cell r="A3322" t="str">
            <v>S151</v>
          </cell>
        </row>
        <row r="3328">
          <cell r="A3328">
            <v>13</v>
          </cell>
        </row>
        <row r="3329">
          <cell r="A3329">
            <v>15</v>
          </cell>
        </row>
        <row r="3344">
          <cell r="A3344" t="str">
            <v>S152</v>
          </cell>
        </row>
        <row r="3350">
          <cell r="A3350">
            <v>13</v>
          </cell>
        </row>
        <row r="3351">
          <cell r="A3351">
            <v>15</v>
          </cell>
        </row>
        <row r="3352">
          <cell r="A3352">
            <v>62</v>
          </cell>
        </row>
        <row r="3353">
          <cell r="A3353">
            <v>53</v>
          </cell>
        </row>
        <row r="3354">
          <cell r="A3354">
            <v>113</v>
          </cell>
        </row>
        <row r="3355">
          <cell r="A3355">
            <v>50</v>
          </cell>
        </row>
        <row r="3356">
          <cell r="A3356">
            <v>59</v>
          </cell>
        </row>
        <row r="3357">
          <cell r="A3357">
            <v>56</v>
          </cell>
        </row>
        <row r="3366">
          <cell r="A3366" t="str">
            <v>S153</v>
          </cell>
        </row>
        <row r="3372">
          <cell r="A3372">
            <v>16</v>
          </cell>
        </row>
        <row r="3388">
          <cell r="A3388" t="str">
            <v>S154</v>
          </cell>
        </row>
        <row r="3394">
          <cell r="A3394">
            <v>16</v>
          </cell>
        </row>
        <row r="3410">
          <cell r="A3410" t="str">
            <v>S155</v>
          </cell>
        </row>
        <row r="3416">
          <cell r="A3416">
            <v>13</v>
          </cell>
        </row>
        <row r="3417">
          <cell r="A3417">
            <v>15</v>
          </cell>
        </row>
        <row r="3432">
          <cell r="A3432" t="str">
            <v>S156</v>
          </cell>
        </row>
        <row r="3454">
          <cell r="A3454" t="str">
            <v>S157</v>
          </cell>
        </row>
        <row r="3460">
          <cell r="A3460">
            <v>15</v>
          </cell>
        </row>
        <row r="3461">
          <cell r="A3461">
            <v>18</v>
          </cell>
        </row>
        <row r="3476">
          <cell r="A3476" t="str">
            <v>S158</v>
          </cell>
        </row>
        <row r="3482">
          <cell r="A3482">
            <v>15</v>
          </cell>
        </row>
        <row r="3483">
          <cell r="A3483">
            <v>18</v>
          </cell>
        </row>
        <row r="3498">
          <cell r="A3498" t="str">
            <v>S159</v>
          </cell>
        </row>
        <row r="3504">
          <cell r="A3504">
            <v>15</v>
          </cell>
        </row>
        <row r="3505">
          <cell r="A3505">
            <v>18</v>
          </cell>
        </row>
        <row r="3520">
          <cell r="A3520" t="str">
            <v>S160</v>
          </cell>
        </row>
        <row r="3526">
          <cell r="A3526">
            <v>15</v>
          </cell>
        </row>
        <row r="3527">
          <cell r="A3527">
            <v>18</v>
          </cell>
        </row>
        <row r="3542">
          <cell r="A3542" t="str">
            <v>S161</v>
          </cell>
        </row>
        <row r="3548">
          <cell r="A3548">
            <v>15</v>
          </cell>
        </row>
        <row r="3549">
          <cell r="A3549">
            <v>18</v>
          </cell>
        </row>
        <row r="3564">
          <cell r="A3564" t="str">
            <v>S162</v>
          </cell>
        </row>
        <row r="3570">
          <cell r="A3570">
            <v>15</v>
          </cell>
        </row>
        <row r="3571">
          <cell r="A3571">
            <v>18</v>
          </cell>
        </row>
        <row r="3586">
          <cell r="A3586" t="str">
            <v>S163</v>
          </cell>
        </row>
        <row r="3592">
          <cell r="A3592">
            <v>15</v>
          </cell>
        </row>
        <row r="3593">
          <cell r="A3593">
            <v>18</v>
          </cell>
        </row>
        <row r="3608">
          <cell r="A3608" t="str">
            <v>S164</v>
          </cell>
        </row>
        <row r="3614">
          <cell r="A3614">
            <v>15</v>
          </cell>
        </row>
        <row r="3615">
          <cell r="A3615">
            <v>18</v>
          </cell>
        </row>
        <row r="3630">
          <cell r="A3630" t="str">
            <v>S165</v>
          </cell>
        </row>
        <row r="3636">
          <cell r="A3636">
            <v>13</v>
          </cell>
        </row>
        <row r="3652">
          <cell r="A3652" t="str">
            <v>S166</v>
          </cell>
        </row>
        <row r="3658">
          <cell r="A3658">
            <v>13</v>
          </cell>
        </row>
        <row r="3674">
          <cell r="A3674" t="str">
            <v>S167</v>
          </cell>
        </row>
        <row r="3680">
          <cell r="A3680">
            <v>15</v>
          </cell>
        </row>
        <row r="3681">
          <cell r="A3681">
            <v>18</v>
          </cell>
        </row>
        <row r="3682">
          <cell r="A3682">
            <v>321</v>
          </cell>
        </row>
        <row r="3696">
          <cell r="A3696" t="str">
            <v>S168</v>
          </cell>
        </row>
        <row r="3702">
          <cell r="A3702">
            <v>13</v>
          </cell>
        </row>
        <row r="3703">
          <cell r="A3703">
            <v>15</v>
          </cell>
        </row>
        <row r="3718">
          <cell r="A3718" t="str">
            <v>S169</v>
          </cell>
        </row>
        <row r="3724">
          <cell r="A3724">
            <v>13</v>
          </cell>
        </row>
        <row r="3725">
          <cell r="A3725">
            <v>15</v>
          </cell>
        </row>
        <row r="3726">
          <cell r="A3726">
            <v>62</v>
          </cell>
        </row>
        <row r="3727">
          <cell r="A3727">
            <v>53</v>
          </cell>
        </row>
        <row r="3728">
          <cell r="A3728">
            <v>113</v>
          </cell>
        </row>
        <row r="3729">
          <cell r="A3729">
            <v>50</v>
          </cell>
        </row>
        <row r="3730">
          <cell r="A3730">
            <v>59</v>
          </cell>
        </row>
        <row r="3731">
          <cell r="A3731">
            <v>56</v>
          </cell>
        </row>
        <row r="3740">
          <cell r="A3740" t="str">
            <v>S170</v>
          </cell>
        </row>
        <row r="3746">
          <cell r="A3746">
            <v>26</v>
          </cell>
        </row>
        <row r="3747">
          <cell r="A3747">
            <v>189</v>
          </cell>
        </row>
        <row r="3762">
          <cell r="A3762" t="str">
            <v>S171</v>
          </cell>
        </row>
        <row r="3768">
          <cell r="A3768">
            <v>26</v>
          </cell>
        </row>
        <row r="3769">
          <cell r="A3769">
            <v>192</v>
          </cell>
        </row>
        <row r="3784">
          <cell r="A3784" t="str">
            <v>S172</v>
          </cell>
        </row>
        <row r="3790">
          <cell r="A3790">
            <v>26</v>
          </cell>
        </row>
        <row r="3791">
          <cell r="A3791">
            <v>193</v>
          </cell>
        </row>
        <row r="3806">
          <cell r="A3806" t="str">
            <v>S173</v>
          </cell>
        </row>
        <row r="3812">
          <cell r="A3812">
            <v>13</v>
          </cell>
        </row>
        <row r="3813">
          <cell r="A3813">
            <v>15</v>
          </cell>
        </row>
        <row r="3828">
          <cell r="A3828" t="str">
            <v>S174</v>
          </cell>
        </row>
        <row r="3834">
          <cell r="A3834">
            <v>13</v>
          </cell>
        </row>
        <row r="3835">
          <cell r="A3835">
            <v>15</v>
          </cell>
        </row>
        <row r="3850">
          <cell r="A3850" t="str">
            <v>S175</v>
          </cell>
        </row>
        <row r="3856">
          <cell r="A3856">
            <v>15</v>
          </cell>
        </row>
        <row r="3857">
          <cell r="A3857">
            <v>23</v>
          </cell>
        </row>
        <row r="3858">
          <cell r="A3858">
            <v>1154</v>
          </cell>
        </row>
        <row r="3872">
          <cell r="A3872" t="str">
            <v>S176</v>
          </cell>
        </row>
        <row r="3878">
          <cell r="A3878">
            <v>17</v>
          </cell>
        </row>
        <row r="3879">
          <cell r="A3879">
            <v>23</v>
          </cell>
        </row>
        <row r="3880">
          <cell r="A3880">
            <v>270</v>
          </cell>
        </row>
        <row r="3894">
          <cell r="A3894" t="str">
            <v>S177</v>
          </cell>
        </row>
        <row r="3900">
          <cell r="A3900">
            <v>11</v>
          </cell>
        </row>
        <row r="3901">
          <cell r="A3901">
            <v>254</v>
          </cell>
        </row>
        <row r="3902">
          <cell r="A3902">
            <v>1035</v>
          </cell>
        </row>
        <row r="3916">
          <cell r="A3916" t="str">
            <v>S178</v>
          </cell>
        </row>
        <row r="3922">
          <cell r="A3922">
            <v>11</v>
          </cell>
        </row>
        <row r="3923">
          <cell r="A3923">
            <v>254</v>
          </cell>
        </row>
        <row r="3924">
          <cell r="A3924">
            <v>351</v>
          </cell>
        </row>
        <row r="3938">
          <cell r="A3938" t="str">
            <v>S179</v>
          </cell>
        </row>
        <row r="3944">
          <cell r="A3944">
            <v>11</v>
          </cell>
        </row>
        <row r="3945">
          <cell r="A3945">
            <v>254</v>
          </cell>
        </row>
        <row r="3946">
          <cell r="A3946">
            <v>352</v>
          </cell>
        </row>
        <row r="3960">
          <cell r="A3960" t="str">
            <v>S180</v>
          </cell>
        </row>
        <row r="3966">
          <cell r="A3966">
            <v>11</v>
          </cell>
        </row>
        <row r="3967">
          <cell r="A3967">
            <v>254</v>
          </cell>
        </row>
        <row r="3968">
          <cell r="A3968">
            <v>354</v>
          </cell>
        </row>
        <row r="3982">
          <cell r="A3982" t="str">
            <v>S181</v>
          </cell>
        </row>
        <row r="3988">
          <cell r="A3988">
            <v>11</v>
          </cell>
        </row>
        <row r="3989">
          <cell r="A3989">
            <v>15</v>
          </cell>
        </row>
        <row r="4004">
          <cell r="A4004" t="str">
            <v>S182</v>
          </cell>
        </row>
        <row r="4010">
          <cell r="A4010">
            <v>14</v>
          </cell>
        </row>
        <row r="4011">
          <cell r="A4011">
            <v>15</v>
          </cell>
        </row>
        <row r="4012">
          <cell r="A4012">
            <v>400</v>
          </cell>
        </row>
        <row r="4026">
          <cell r="A4026" t="str">
            <v>S183</v>
          </cell>
        </row>
        <row r="4032">
          <cell r="A4032">
            <v>11</v>
          </cell>
        </row>
        <row r="4048">
          <cell r="A4048" t="str">
            <v>S184</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53.xml><?xml version="1.0" encoding="utf-8"?>
<externalLink xmlns="http://schemas.openxmlformats.org/spreadsheetml/2006/main">
  <externalBook xmlns:r="http://schemas.openxmlformats.org/officeDocument/2006/relationships" r:id="rId1">
    <sheetNames>
      <sheetName val="VXXXXX"/>
      <sheetName val="공사원가계산서(틀림-원본필요)"/>
      <sheetName val="총괄내역서(틀림-원본필요)"/>
      <sheetName val="세부내역서(틀림-원본필요)"/>
      <sheetName val="수량산출서"/>
      <sheetName val="공량산출서"/>
      <sheetName val="일위목록"/>
      <sheetName val="일 위 대 가 표"/>
      <sheetName val="한전인입공사비"/>
      <sheetName val="단가조사서"/>
      <sheetName val="단가조사(등기구)"/>
      <sheetName val="노임단가"/>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4.xml><?xml version="1.0" encoding="utf-8"?>
<externalLink xmlns="http://schemas.openxmlformats.org/spreadsheetml/2006/main">
  <externalBook xmlns:r="http://schemas.openxmlformats.org/officeDocument/2006/relationships" r:id="rId1">
    <sheetNames>
      <sheetName val="일위대가(호남권)"/>
      <sheetName val="일위대가(영남권)"/>
      <sheetName val="일위대가(수도권)"/>
      <sheetName val="Sheet2"/>
      <sheetName val="Sheet3"/>
      <sheetName val=""/>
      <sheetName val="건축내역"/>
      <sheetName val="집계표"/>
      <sheetName val="일위대가"/>
      <sheetName val="일위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5.xml><?xml version="1.0" encoding="utf-8"?>
<externalLink xmlns="http://schemas.openxmlformats.org/spreadsheetml/2006/main">
  <externalBook xmlns:r="http://schemas.openxmlformats.org/officeDocument/2006/relationships" r:id="rId1">
    <sheetNames>
      <sheetName val="목차"/>
      <sheetName val="간지"/>
      <sheetName val="인수공"/>
      <sheetName val="지수프럭"/>
      <sheetName val="압입공사"/>
      <sheetName val="fc관"/>
      <sheetName val="견인선"/>
      <sheetName val="재료"/>
      <sheetName val="토적집계"/>
      <sheetName val="토적(포장)"/>
      <sheetName val="조명율표"/>
      <sheetName val="일위목록"/>
      <sheetName val="PAD TR보호대기초"/>
      <sheetName val="가로등기초"/>
      <sheetName val="HANDHOLE(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6.xml><?xml version="1.0" encoding="utf-8"?>
<externalLink xmlns="http://schemas.openxmlformats.org/spreadsheetml/2006/main">
  <externalBook xmlns:r="http://schemas.openxmlformats.org/officeDocument/2006/relationships" r:id="rId1">
    <sheetNames>
      <sheetName val="목차"/>
      <sheetName val="간지"/>
      <sheetName val="인수공"/>
      <sheetName val="지수프럭"/>
      <sheetName val="압입공사"/>
      <sheetName val="fc관"/>
      <sheetName val="견인선"/>
      <sheetName val="재료"/>
      <sheetName val="토적집계"/>
      <sheetName val="토적(포장)"/>
      <sheetName val="변수값"/>
      <sheetName val="중기상차"/>
      <sheetName val="AS복구"/>
      <sheetName val="중기터파기"/>
      <sheetName val="조명율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7.xml><?xml version="1.0" encoding="utf-8"?>
<externalLink xmlns="http://schemas.openxmlformats.org/spreadsheetml/2006/main">
  <externalBook xmlns:r="http://schemas.openxmlformats.org/officeDocument/2006/relationships" r:id="rId1">
    <sheetNames>
      <sheetName val="자재"/>
      <sheetName val="자재 (2)"/>
      <sheetName val="재료"/>
    </sheetNames>
    <sheetDataSet>
      <sheetData sheetId="0" refreshError="1"/>
      <sheetData sheetId="1" refreshError="1"/>
      <sheetData sheetId="2" refreshError="1"/>
    </sheetDataSet>
  </externalBook>
</externalLink>
</file>

<file path=xl/externalLinks/externalLink58.xml><?xml version="1.0" encoding="utf-8"?>
<externalLink xmlns="http://schemas.openxmlformats.org/spreadsheetml/2006/main">
  <externalBook xmlns:r="http://schemas.openxmlformats.org/officeDocument/2006/relationships" r:id="rId1">
    <sheetNames>
      <sheetName val="XXXXXX"/>
      <sheetName val="기간"/>
      <sheetName val="기집"/>
      <sheetName val="기내"/>
      <sheetName val="기일간"/>
      <sheetName val="기일집"/>
      <sheetName val="기일"/>
      <sheetName val="기단"/>
      <sheetName val="임율"/>
      <sheetName val="Sheet1"/>
      <sheetName val="집"/>
      <sheetName val="시작"/>
      <sheetName val="(A)내역서"/>
      <sheetName val="4)유동표"/>
      <sheetName val="총괄내역서"/>
      <sheetName val="내역서"/>
      <sheetName val="대포2교접속"/>
      <sheetName val="전선 및 전선관"/>
      <sheetName val="데리네이타현황"/>
      <sheetName val="제잡비계산"/>
      <sheetName val="단가"/>
      <sheetName val="공사노임"/>
      <sheetName val="약품공급2"/>
      <sheetName val="기계"/>
      <sheetName val="DS설변내역서"/>
      <sheetName val="DS기성최종"/>
      <sheetName val="철근량"/>
      <sheetName val="#REF"/>
      <sheetName val="일위대가표"/>
      <sheetName val="주bea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3">
          <cell r="B3" t="str">
            <v>◎ 일위대가목록</v>
          </cell>
        </row>
        <row r="4">
          <cell r="A4" t="str">
            <v>6907001</v>
          </cell>
          <cell r="B4" t="str">
            <v>6907001  강관용접  D 15  개소</v>
          </cell>
          <cell r="C4" t="str">
            <v>D 15</v>
          </cell>
          <cell r="D4">
            <v>0</v>
          </cell>
          <cell r="E4" t="str">
            <v>개소</v>
          </cell>
          <cell r="F4">
            <v>0</v>
          </cell>
          <cell r="G4">
            <v>0</v>
          </cell>
          <cell r="H4">
            <v>8</v>
          </cell>
          <cell r="I4">
            <v>0</v>
          </cell>
          <cell r="J4">
            <v>0</v>
          </cell>
          <cell r="K4">
            <v>0</v>
          </cell>
          <cell r="L4">
            <v>0</v>
          </cell>
          <cell r="M4">
            <v>0</v>
          </cell>
          <cell r="N4">
            <v>8</v>
          </cell>
          <cell r="O4" t="str">
            <v>일1호</v>
          </cell>
        </row>
        <row r="5">
          <cell r="A5" t="str">
            <v>6907002</v>
          </cell>
          <cell r="B5" t="str">
            <v>6907002  강관용접  D 20  개소</v>
          </cell>
          <cell r="C5" t="str">
            <v>D 20</v>
          </cell>
          <cell r="D5">
            <v>0</v>
          </cell>
          <cell r="E5" t="str">
            <v>개소</v>
          </cell>
          <cell r="F5">
            <v>0</v>
          </cell>
          <cell r="G5">
            <v>0</v>
          </cell>
          <cell r="H5">
            <v>14</v>
          </cell>
          <cell r="I5">
            <v>0</v>
          </cell>
          <cell r="J5">
            <v>0</v>
          </cell>
          <cell r="K5">
            <v>0</v>
          </cell>
          <cell r="L5">
            <v>0</v>
          </cell>
          <cell r="M5">
            <v>0</v>
          </cell>
          <cell r="N5">
            <v>14</v>
          </cell>
          <cell r="O5" t="str">
            <v>일2호</v>
          </cell>
        </row>
        <row r="6">
          <cell r="A6" t="str">
            <v>6907003</v>
          </cell>
          <cell r="B6" t="str">
            <v>6907003  강관용접  D 25  개소</v>
          </cell>
          <cell r="C6" t="str">
            <v>D 25</v>
          </cell>
          <cell r="D6">
            <v>0</v>
          </cell>
          <cell r="E6" t="str">
            <v>개소</v>
          </cell>
          <cell r="F6">
            <v>0</v>
          </cell>
          <cell r="G6">
            <v>0</v>
          </cell>
          <cell r="H6">
            <v>21</v>
          </cell>
          <cell r="I6">
            <v>0</v>
          </cell>
          <cell r="J6">
            <v>0</v>
          </cell>
          <cell r="K6">
            <v>0</v>
          </cell>
          <cell r="L6">
            <v>0</v>
          </cell>
          <cell r="M6">
            <v>0</v>
          </cell>
          <cell r="N6">
            <v>21</v>
          </cell>
          <cell r="O6" t="str">
            <v>일3호</v>
          </cell>
        </row>
        <row r="7">
          <cell r="A7" t="str">
            <v>6907004</v>
          </cell>
          <cell r="B7" t="str">
            <v>6907004  강관용접  D 32  개소</v>
          </cell>
          <cell r="C7" t="str">
            <v>D 32</v>
          </cell>
          <cell r="D7">
            <v>0</v>
          </cell>
          <cell r="E7" t="str">
            <v>개소</v>
          </cell>
          <cell r="F7">
            <v>0</v>
          </cell>
          <cell r="G7">
            <v>0</v>
          </cell>
          <cell r="H7">
            <v>31</v>
          </cell>
          <cell r="I7">
            <v>0</v>
          </cell>
          <cell r="J7">
            <v>0</v>
          </cell>
          <cell r="K7">
            <v>0</v>
          </cell>
          <cell r="L7">
            <v>0</v>
          </cell>
          <cell r="M7">
            <v>0</v>
          </cell>
          <cell r="N7">
            <v>31</v>
          </cell>
          <cell r="O7" t="str">
            <v>일4호</v>
          </cell>
        </row>
        <row r="8">
          <cell r="A8" t="str">
            <v>6907005</v>
          </cell>
          <cell r="B8" t="str">
            <v>6907005  강관용접  D 40  개소</v>
          </cell>
          <cell r="C8" t="str">
            <v>D 40</v>
          </cell>
          <cell r="D8">
            <v>0</v>
          </cell>
          <cell r="E8" t="str">
            <v>개소</v>
          </cell>
          <cell r="F8">
            <v>0</v>
          </cell>
          <cell r="G8">
            <v>0</v>
          </cell>
          <cell r="H8">
            <v>40</v>
          </cell>
          <cell r="I8">
            <v>0</v>
          </cell>
          <cell r="J8">
            <v>0</v>
          </cell>
          <cell r="K8">
            <v>0</v>
          </cell>
          <cell r="L8">
            <v>0</v>
          </cell>
          <cell r="M8">
            <v>0</v>
          </cell>
          <cell r="N8">
            <v>40</v>
          </cell>
          <cell r="O8" t="str">
            <v>일5호</v>
          </cell>
        </row>
        <row r="9">
          <cell r="A9" t="str">
            <v>6907006</v>
          </cell>
          <cell r="B9" t="str">
            <v>6907006  강관용접  D 50  개소</v>
          </cell>
          <cell r="C9" t="str">
            <v>D 50</v>
          </cell>
          <cell r="D9">
            <v>0</v>
          </cell>
          <cell r="E9" t="str">
            <v>개소</v>
          </cell>
          <cell r="F9">
            <v>0</v>
          </cell>
          <cell r="G9">
            <v>0</v>
          </cell>
          <cell r="H9">
            <v>55</v>
          </cell>
          <cell r="I9">
            <v>0</v>
          </cell>
          <cell r="J9">
            <v>0</v>
          </cell>
          <cell r="K9">
            <v>0</v>
          </cell>
          <cell r="L9">
            <v>0</v>
          </cell>
          <cell r="M9">
            <v>0</v>
          </cell>
          <cell r="N9">
            <v>55</v>
          </cell>
          <cell r="O9" t="str">
            <v>일6호</v>
          </cell>
        </row>
        <row r="10">
          <cell r="A10" t="str">
            <v>6907007</v>
          </cell>
          <cell r="B10" t="str">
            <v>6907007  강관용접  D 65  개소</v>
          </cell>
          <cell r="C10" t="str">
            <v>D 65</v>
          </cell>
          <cell r="D10">
            <v>0</v>
          </cell>
          <cell r="E10" t="str">
            <v>개소</v>
          </cell>
          <cell r="F10">
            <v>0</v>
          </cell>
          <cell r="G10">
            <v>0</v>
          </cell>
          <cell r="H10">
            <v>157</v>
          </cell>
          <cell r="I10">
            <v>0</v>
          </cell>
          <cell r="J10">
            <v>0</v>
          </cell>
          <cell r="K10">
            <v>0</v>
          </cell>
          <cell r="L10">
            <v>0</v>
          </cell>
          <cell r="M10">
            <v>0</v>
          </cell>
          <cell r="N10">
            <v>157</v>
          </cell>
          <cell r="O10" t="str">
            <v>일7호</v>
          </cell>
        </row>
        <row r="11">
          <cell r="A11" t="str">
            <v>6907008</v>
          </cell>
          <cell r="B11" t="str">
            <v>6907008  강관용접  D 80  개소</v>
          </cell>
          <cell r="C11" t="str">
            <v>D 80</v>
          </cell>
          <cell r="D11">
            <v>0</v>
          </cell>
          <cell r="E11" t="str">
            <v>개소</v>
          </cell>
          <cell r="F11">
            <v>0</v>
          </cell>
          <cell r="G11">
            <v>0</v>
          </cell>
          <cell r="H11">
            <v>205</v>
          </cell>
          <cell r="I11">
            <v>0</v>
          </cell>
          <cell r="J11">
            <v>0</v>
          </cell>
          <cell r="K11">
            <v>0</v>
          </cell>
          <cell r="L11">
            <v>0</v>
          </cell>
          <cell r="M11">
            <v>0</v>
          </cell>
          <cell r="N11">
            <v>205</v>
          </cell>
          <cell r="O11" t="str">
            <v>일8호</v>
          </cell>
        </row>
        <row r="12">
          <cell r="A12" t="str">
            <v>6907009</v>
          </cell>
          <cell r="B12" t="str">
            <v>6907009  강관용접  D100  개소</v>
          </cell>
          <cell r="C12" t="str">
            <v>D100</v>
          </cell>
          <cell r="D12">
            <v>0</v>
          </cell>
          <cell r="E12" t="str">
            <v>개소</v>
          </cell>
          <cell r="F12">
            <v>0</v>
          </cell>
          <cell r="G12">
            <v>0</v>
          </cell>
          <cell r="H12">
            <v>299</v>
          </cell>
          <cell r="I12">
            <v>0</v>
          </cell>
          <cell r="J12">
            <v>0</v>
          </cell>
          <cell r="K12">
            <v>0</v>
          </cell>
          <cell r="L12">
            <v>0</v>
          </cell>
          <cell r="M12">
            <v>0</v>
          </cell>
          <cell r="N12">
            <v>299</v>
          </cell>
          <cell r="O12" t="str">
            <v>일9호</v>
          </cell>
        </row>
        <row r="13">
          <cell r="A13" t="str">
            <v>6907010</v>
          </cell>
          <cell r="B13" t="str">
            <v>6907010  강관용접  D125  개소</v>
          </cell>
          <cell r="C13" t="str">
            <v>D125</v>
          </cell>
          <cell r="D13">
            <v>0</v>
          </cell>
          <cell r="E13" t="str">
            <v>개소</v>
          </cell>
          <cell r="F13">
            <v>0</v>
          </cell>
          <cell r="G13">
            <v>0</v>
          </cell>
          <cell r="H13">
            <v>424</v>
          </cell>
          <cell r="I13">
            <v>0</v>
          </cell>
          <cell r="J13">
            <v>0</v>
          </cell>
          <cell r="K13">
            <v>0</v>
          </cell>
          <cell r="L13">
            <v>0</v>
          </cell>
          <cell r="M13">
            <v>0</v>
          </cell>
          <cell r="N13">
            <v>424</v>
          </cell>
          <cell r="O13" t="str">
            <v>일10호</v>
          </cell>
        </row>
        <row r="14">
          <cell r="A14" t="str">
            <v>6907011</v>
          </cell>
          <cell r="B14" t="str">
            <v>6907011  강관용접  D150  개소</v>
          </cell>
          <cell r="C14" t="str">
            <v>D150</v>
          </cell>
          <cell r="D14">
            <v>0</v>
          </cell>
          <cell r="E14" t="str">
            <v>개소</v>
          </cell>
          <cell r="F14">
            <v>0</v>
          </cell>
          <cell r="G14">
            <v>0</v>
          </cell>
          <cell r="H14">
            <v>568</v>
          </cell>
          <cell r="I14">
            <v>0</v>
          </cell>
          <cell r="J14">
            <v>0</v>
          </cell>
          <cell r="K14">
            <v>0</v>
          </cell>
          <cell r="L14">
            <v>0</v>
          </cell>
          <cell r="M14">
            <v>0</v>
          </cell>
          <cell r="N14">
            <v>568</v>
          </cell>
          <cell r="O14" t="str">
            <v>일11호</v>
          </cell>
        </row>
        <row r="15">
          <cell r="A15" t="str">
            <v>6907012</v>
          </cell>
          <cell r="B15" t="str">
            <v>6907012  강관용접  D200  개소</v>
          </cell>
          <cell r="C15" t="str">
            <v>D200</v>
          </cell>
          <cell r="D15">
            <v>0</v>
          </cell>
          <cell r="E15" t="str">
            <v>개소</v>
          </cell>
          <cell r="F15">
            <v>0</v>
          </cell>
          <cell r="G15">
            <v>0</v>
          </cell>
          <cell r="H15">
            <v>653</v>
          </cell>
          <cell r="I15">
            <v>0</v>
          </cell>
          <cell r="J15">
            <v>0</v>
          </cell>
          <cell r="K15">
            <v>0</v>
          </cell>
          <cell r="L15">
            <v>0</v>
          </cell>
          <cell r="M15">
            <v>0</v>
          </cell>
          <cell r="N15">
            <v>653</v>
          </cell>
          <cell r="O15" t="str">
            <v>일12호</v>
          </cell>
        </row>
        <row r="16">
          <cell r="A16" t="str">
            <v>6907013</v>
          </cell>
          <cell r="B16" t="str">
            <v>6907013  강관용접  D250  개소</v>
          </cell>
          <cell r="C16" t="str">
            <v>D250</v>
          </cell>
          <cell r="D16">
            <v>0</v>
          </cell>
          <cell r="E16" t="str">
            <v>개소</v>
          </cell>
          <cell r="F16">
            <v>0</v>
          </cell>
          <cell r="G16">
            <v>0</v>
          </cell>
          <cell r="H16">
            <v>846</v>
          </cell>
          <cell r="I16">
            <v>0</v>
          </cell>
          <cell r="J16">
            <v>0</v>
          </cell>
          <cell r="K16">
            <v>0</v>
          </cell>
          <cell r="L16">
            <v>0</v>
          </cell>
          <cell r="M16">
            <v>0</v>
          </cell>
          <cell r="N16">
            <v>846</v>
          </cell>
          <cell r="O16" t="str">
            <v>일13호</v>
          </cell>
        </row>
        <row r="17">
          <cell r="A17" t="str">
            <v>6909001</v>
          </cell>
          <cell r="B17" t="str">
            <v>6909001  동관용접  D 15  개소</v>
          </cell>
          <cell r="C17" t="str">
            <v>D 15</v>
          </cell>
          <cell r="D17">
            <v>0</v>
          </cell>
          <cell r="E17" t="str">
            <v>개소</v>
          </cell>
          <cell r="F17">
            <v>0</v>
          </cell>
          <cell r="G17">
            <v>0</v>
          </cell>
          <cell r="H17">
            <v>139</v>
          </cell>
          <cell r="I17">
            <v>0</v>
          </cell>
          <cell r="J17">
            <v>1686</v>
          </cell>
          <cell r="K17">
            <v>0</v>
          </cell>
          <cell r="L17">
            <v>0</v>
          </cell>
          <cell r="M17">
            <v>0</v>
          </cell>
          <cell r="N17">
            <v>1825</v>
          </cell>
          <cell r="O17" t="str">
            <v>일14호</v>
          </cell>
        </row>
        <row r="18">
          <cell r="A18" t="str">
            <v>6909002</v>
          </cell>
          <cell r="B18" t="str">
            <v>6909002  동관용접  D 20  개소</v>
          </cell>
          <cell r="C18" t="str">
            <v>D 20</v>
          </cell>
          <cell r="D18">
            <v>0</v>
          </cell>
          <cell r="E18" t="str">
            <v>개소</v>
          </cell>
          <cell r="F18">
            <v>0</v>
          </cell>
          <cell r="G18">
            <v>0</v>
          </cell>
          <cell r="H18">
            <v>222</v>
          </cell>
          <cell r="I18">
            <v>0</v>
          </cell>
          <cell r="J18">
            <v>1932</v>
          </cell>
          <cell r="K18">
            <v>0</v>
          </cell>
          <cell r="L18">
            <v>0</v>
          </cell>
          <cell r="M18">
            <v>0</v>
          </cell>
          <cell r="N18">
            <v>2154</v>
          </cell>
          <cell r="O18" t="str">
            <v>일15호</v>
          </cell>
        </row>
        <row r="19">
          <cell r="A19" t="str">
            <v>6909003</v>
          </cell>
          <cell r="B19" t="str">
            <v>6909003  동관용접  D 25  개소</v>
          </cell>
          <cell r="C19" t="str">
            <v>D 25</v>
          </cell>
          <cell r="D19">
            <v>0</v>
          </cell>
          <cell r="E19" t="str">
            <v>개소</v>
          </cell>
          <cell r="F19">
            <v>0</v>
          </cell>
          <cell r="G19">
            <v>0</v>
          </cell>
          <cell r="H19">
            <v>288</v>
          </cell>
          <cell r="I19">
            <v>0</v>
          </cell>
          <cell r="J19">
            <v>2384</v>
          </cell>
          <cell r="K19">
            <v>0</v>
          </cell>
          <cell r="L19">
            <v>0</v>
          </cell>
          <cell r="M19">
            <v>0</v>
          </cell>
          <cell r="N19">
            <v>2672</v>
          </cell>
          <cell r="O19" t="str">
            <v>일16호</v>
          </cell>
        </row>
        <row r="20">
          <cell r="A20" t="str">
            <v>6909004</v>
          </cell>
          <cell r="B20" t="str">
            <v>6909004  동관용접  D 32  개소</v>
          </cell>
          <cell r="C20" t="str">
            <v>D 32</v>
          </cell>
          <cell r="D20">
            <v>0</v>
          </cell>
          <cell r="E20" t="str">
            <v>개소</v>
          </cell>
          <cell r="F20">
            <v>0</v>
          </cell>
          <cell r="G20">
            <v>0</v>
          </cell>
          <cell r="H20">
            <v>381</v>
          </cell>
          <cell r="I20">
            <v>0</v>
          </cell>
          <cell r="J20">
            <v>2919</v>
          </cell>
          <cell r="K20">
            <v>0</v>
          </cell>
          <cell r="L20">
            <v>0</v>
          </cell>
          <cell r="M20">
            <v>0</v>
          </cell>
          <cell r="N20">
            <v>3300</v>
          </cell>
          <cell r="O20" t="str">
            <v>일17호</v>
          </cell>
        </row>
        <row r="21">
          <cell r="A21" t="str">
            <v>6909005</v>
          </cell>
          <cell r="B21" t="str">
            <v>6909005  동관용접  D 40  개소</v>
          </cell>
          <cell r="C21" t="str">
            <v>D 40</v>
          </cell>
          <cell r="D21">
            <v>0</v>
          </cell>
          <cell r="E21" t="str">
            <v>개소</v>
          </cell>
          <cell r="F21">
            <v>0</v>
          </cell>
          <cell r="G21">
            <v>0</v>
          </cell>
          <cell r="H21">
            <v>471</v>
          </cell>
          <cell r="I21">
            <v>0</v>
          </cell>
          <cell r="J21">
            <v>3208</v>
          </cell>
          <cell r="K21">
            <v>0</v>
          </cell>
          <cell r="L21">
            <v>0</v>
          </cell>
          <cell r="M21">
            <v>0</v>
          </cell>
          <cell r="N21">
            <v>3679</v>
          </cell>
          <cell r="O21" t="str">
            <v>일18호</v>
          </cell>
        </row>
        <row r="22">
          <cell r="A22" t="str">
            <v>6909006</v>
          </cell>
          <cell r="B22" t="str">
            <v>6909006  동관용접  D 50  개소</v>
          </cell>
          <cell r="C22" t="str">
            <v>D 50</v>
          </cell>
          <cell r="D22">
            <v>0</v>
          </cell>
          <cell r="E22" t="str">
            <v>개소</v>
          </cell>
          <cell r="F22">
            <v>0</v>
          </cell>
          <cell r="G22">
            <v>0</v>
          </cell>
          <cell r="H22">
            <v>646</v>
          </cell>
          <cell r="I22">
            <v>0</v>
          </cell>
          <cell r="J22">
            <v>4030</v>
          </cell>
          <cell r="K22">
            <v>0</v>
          </cell>
          <cell r="L22">
            <v>0</v>
          </cell>
          <cell r="M22">
            <v>0</v>
          </cell>
          <cell r="N22">
            <v>4676</v>
          </cell>
          <cell r="O22" t="str">
            <v>일19호</v>
          </cell>
        </row>
        <row r="23">
          <cell r="A23" t="str">
            <v>6909007</v>
          </cell>
          <cell r="B23" t="str">
            <v>6909007  동관용접  D 65  개소</v>
          </cell>
          <cell r="C23" t="str">
            <v>D 65</v>
          </cell>
          <cell r="D23">
            <v>0</v>
          </cell>
          <cell r="E23" t="str">
            <v>개소</v>
          </cell>
          <cell r="F23">
            <v>0</v>
          </cell>
          <cell r="G23">
            <v>0</v>
          </cell>
          <cell r="H23">
            <v>840</v>
          </cell>
          <cell r="I23">
            <v>0</v>
          </cell>
          <cell r="J23">
            <v>5182</v>
          </cell>
          <cell r="K23">
            <v>0</v>
          </cell>
          <cell r="L23">
            <v>0</v>
          </cell>
          <cell r="M23">
            <v>0</v>
          </cell>
          <cell r="N23">
            <v>6022</v>
          </cell>
          <cell r="O23" t="str">
            <v>일20호</v>
          </cell>
        </row>
        <row r="24">
          <cell r="A24" t="str">
            <v>6909008</v>
          </cell>
          <cell r="B24" t="str">
            <v>6909008  동관용접  D 80  개소</v>
          </cell>
          <cell r="C24" t="str">
            <v>D 80</v>
          </cell>
          <cell r="D24">
            <v>0</v>
          </cell>
          <cell r="E24" t="str">
            <v>개소</v>
          </cell>
          <cell r="F24">
            <v>0</v>
          </cell>
          <cell r="G24">
            <v>0</v>
          </cell>
          <cell r="H24">
            <v>1111</v>
          </cell>
          <cell r="I24">
            <v>0</v>
          </cell>
          <cell r="J24">
            <v>6004</v>
          </cell>
          <cell r="K24">
            <v>0</v>
          </cell>
          <cell r="L24">
            <v>0</v>
          </cell>
          <cell r="M24">
            <v>0</v>
          </cell>
          <cell r="N24">
            <v>7115</v>
          </cell>
          <cell r="O24" t="str">
            <v>일21호</v>
          </cell>
        </row>
        <row r="25">
          <cell r="A25" t="str">
            <v>6910001</v>
          </cell>
          <cell r="B25" t="str">
            <v>6910001  STS 관 용접  D 15  개소</v>
          </cell>
          <cell r="C25" t="str">
            <v>D 15</v>
          </cell>
          <cell r="D25">
            <v>0</v>
          </cell>
          <cell r="E25" t="str">
            <v>개소</v>
          </cell>
          <cell r="F25">
            <v>0</v>
          </cell>
          <cell r="G25">
            <v>0</v>
          </cell>
          <cell r="H25">
            <v>161</v>
          </cell>
          <cell r="I25">
            <v>0</v>
          </cell>
          <cell r="J25">
            <v>0</v>
          </cell>
          <cell r="K25">
            <v>0</v>
          </cell>
          <cell r="L25">
            <v>0</v>
          </cell>
          <cell r="M25">
            <v>0</v>
          </cell>
          <cell r="N25">
            <v>161</v>
          </cell>
          <cell r="O25" t="str">
            <v>일22호</v>
          </cell>
        </row>
        <row r="26">
          <cell r="A26" t="str">
            <v>6910002</v>
          </cell>
          <cell r="B26" t="str">
            <v>6910002  STS 관 용접  D 20  개소</v>
          </cell>
          <cell r="C26" t="str">
            <v>D 20</v>
          </cell>
          <cell r="D26">
            <v>0</v>
          </cell>
          <cell r="E26" t="str">
            <v>개소</v>
          </cell>
          <cell r="F26">
            <v>0</v>
          </cell>
          <cell r="G26">
            <v>0</v>
          </cell>
          <cell r="H26">
            <v>252</v>
          </cell>
          <cell r="I26">
            <v>0</v>
          </cell>
          <cell r="J26">
            <v>0</v>
          </cell>
          <cell r="K26">
            <v>0</v>
          </cell>
          <cell r="L26">
            <v>0</v>
          </cell>
          <cell r="M26">
            <v>0</v>
          </cell>
          <cell r="N26">
            <v>252</v>
          </cell>
          <cell r="O26" t="str">
            <v>일23호</v>
          </cell>
        </row>
        <row r="27">
          <cell r="A27" t="str">
            <v>6910003</v>
          </cell>
          <cell r="B27" t="str">
            <v>6910003  STS 관 용접  D 25  개소</v>
          </cell>
          <cell r="C27" t="str">
            <v>D 25</v>
          </cell>
          <cell r="D27">
            <v>0</v>
          </cell>
          <cell r="E27" t="str">
            <v>개소</v>
          </cell>
          <cell r="F27">
            <v>0</v>
          </cell>
          <cell r="G27">
            <v>0</v>
          </cell>
          <cell r="H27">
            <v>353</v>
          </cell>
          <cell r="I27">
            <v>0</v>
          </cell>
          <cell r="J27">
            <v>0</v>
          </cell>
          <cell r="K27">
            <v>0</v>
          </cell>
          <cell r="L27">
            <v>0</v>
          </cell>
          <cell r="M27">
            <v>0</v>
          </cell>
          <cell r="N27">
            <v>353</v>
          </cell>
          <cell r="O27" t="str">
            <v>일24호</v>
          </cell>
        </row>
        <row r="28">
          <cell r="A28" t="str">
            <v>6910004</v>
          </cell>
          <cell r="B28" t="str">
            <v>6910004  STS 관 용접  D 32  개소</v>
          </cell>
          <cell r="C28" t="str">
            <v>D 32</v>
          </cell>
          <cell r="D28">
            <v>0</v>
          </cell>
          <cell r="E28" t="str">
            <v>개소</v>
          </cell>
          <cell r="F28">
            <v>0</v>
          </cell>
          <cell r="G28">
            <v>0</v>
          </cell>
          <cell r="H28">
            <v>429</v>
          </cell>
          <cell r="I28">
            <v>0</v>
          </cell>
          <cell r="J28">
            <v>0</v>
          </cell>
          <cell r="K28">
            <v>0</v>
          </cell>
          <cell r="L28">
            <v>0</v>
          </cell>
          <cell r="M28">
            <v>0</v>
          </cell>
          <cell r="N28">
            <v>429</v>
          </cell>
          <cell r="O28" t="str">
            <v>일25호</v>
          </cell>
        </row>
        <row r="29">
          <cell r="A29" t="str">
            <v>6910005</v>
          </cell>
          <cell r="B29" t="str">
            <v>6910005  STS 관 용접  D 40  개소</v>
          </cell>
          <cell r="C29" t="str">
            <v>D 40</v>
          </cell>
          <cell r="D29">
            <v>0</v>
          </cell>
          <cell r="E29" t="str">
            <v>개소</v>
          </cell>
          <cell r="F29">
            <v>0</v>
          </cell>
          <cell r="G29">
            <v>0</v>
          </cell>
          <cell r="H29">
            <v>573</v>
          </cell>
          <cell r="I29">
            <v>0</v>
          </cell>
          <cell r="J29">
            <v>0</v>
          </cell>
          <cell r="K29">
            <v>0</v>
          </cell>
          <cell r="L29">
            <v>0</v>
          </cell>
          <cell r="M29">
            <v>0</v>
          </cell>
          <cell r="N29">
            <v>573</v>
          </cell>
          <cell r="O29" t="str">
            <v>일26호</v>
          </cell>
        </row>
        <row r="30">
          <cell r="A30" t="str">
            <v>6910006</v>
          </cell>
          <cell r="B30" t="str">
            <v>6910006  STS 관 용접  D 50  개소</v>
          </cell>
          <cell r="C30" t="str">
            <v>D 50</v>
          </cell>
          <cell r="D30">
            <v>0</v>
          </cell>
          <cell r="E30" t="str">
            <v>개소</v>
          </cell>
          <cell r="F30">
            <v>0</v>
          </cell>
          <cell r="G30">
            <v>0</v>
          </cell>
          <cell r="H30">
            <v>775</v>
          </cell>
          <cell r="I30">
            <v>0</v>
          </cell>
          <cell r="J30">
            <v>0</v>
          </cell>
          <cell r="K30">
            <v>0</v>
          </cell>
          <cell r="L30">
            <v>0</v>
          </cell>
          <cell r="M30">
            <v>0</v>
          </cell>
          <cell r="N30">
            <v>775</v>
          </cell>
          <cell r="O30" t="str">
            <v>일27호</v>
          </cell>
        </row>
        <row r="31">
          <cell r="A31" t="str">
            <v>6910008</v>
          </cell>
          <cell r="B31" t="str">
            <v>6910008  STS 관 용접  D 80  개소</v>
          </cell>
          <cell r="C31" t="str">
            <v>D 80</v>
          </cell>
          <cell r="D31">
            <v>0</v>
          </cell>
          <cell r="E31" t="str">
            <v>개소</v>
          </cell>
          <cell r="F31">
            <v>0</v>
          </cell>
          <cell r="G31">
            <v>0</v>
          </cell>
          <cell r="H31">
            <v>1878</v>
          </cell>
          <cell r="I31">
            <v>0</v>
          </cell>
          <cell r="J31">
            <v>0</v>
          </cell>
          <cell r="K31">
            <v>0</v>
          </cell>
          <cell r="L31">
            <v>0</v>
          </cell>
          <cell r="M31">
            <v>0</v>
          </cell>
          <cell r="N31">
            <v>1878</v>
          </cell>
          <cell r="O31" t="str">
            <v>일28호</v>
          </cell>
        </row>
        <row r="32">
          <cell r="A32" t="str">
            <v>6910009</v>
          </cell>
          <cell r="B32" t="str">
            <v>6910009  STS 관 용접  D100  개소</v>
          </cell>
          <cell r="C32" t="str">
            <v>D100</v>
          </cell>
          <cell r="D32">
            <v>0</v>
          </cell>
          <cell r="E32" t="str">
            <v>개소</v>
          </cell>
          <cell r="F32">
            <v>0</v>
          </cell>
          <cell r="G32">
            <v>0</v>
          </cell>
          <cell r="H32">
            <v>2895</v>
          </cell>
          <cell r="I32">
            <v>0</v>
          </cell>
          <cell r="J32">
            <v>0</v>
          </cell>
          <cell r="K32">
            <v>0</v>
          </cell>
          <cell r="L32">
            <v>0</v>
          </cell>
          <cell r="M32">
            <v>0</v>
          </cell>
          <cell r="N32">
            <v>2895</v>
          </cell>
          <cell r="O32" t="str">
            <v>일29호</v>
          </cell>
        </row>
        <row r="33">
          <cell r="A33" t="str">
            <v>6910010</v>
          </cell>
          <cell r="B33" t="str">
            <v>6910010  STS 관 용접  D125  개소</v>
          </cell>
          <cell r="C33" t="str">
            <v>D125</v>
          </cell>
          <cell r="D33">
            <v>0</v>
          </cell>
          <cell r="E33" t="str">
            <v>개소</v>
          </cell>
          <cell r="F33">
            <v>0</v>
          </cell>
          <cell r="G33">
            <v>0</v>
          </cell>
          <cell r="H33">
            <v>4315</v>
          </cell>
          <cell r="I33">
            <v>0</v>
          </cell>
          <cell r="J33">
            <v>0</v>
          </cell>
          <cell r="K33">
            <v>0</v>
          </cell>
          <cell r="L33">
            <v>0</v>
          </cell>
          <cell r="M33">
            <v>0</v>
          </cell>
          <cell r="N33">
            <v>4315</v>
          </cell>
          <cell r="O33" t="str">
            <v>일30호</v>
          </cell>
        </row>
        <row r="34">
          <cell r="A34" t="str">
            <v>6910011</v>
          </cell>
          <cell r="B34" t="str">
            <v>6910011  STS 관 용접  D150  개소</v>
          </cell>
          <cell r="C34" t="str">
            <v>D150</v>
          </cell>
          <cell r="D34">
            <v>0</v>
          </cell>
          <cell r="E34" t="str">
            <v>개소</v>
          </cell>
          <cell r="F34">
            <v>0</v>
          </cell>
          <cell r="G34">
            <v>0</v>
          </cell>
          <cell r="H34">
            <v>5445</v>
          </cell>
          <cell r="I34">
            <v>0</v>
          </cell>
          <cell r="J34">
            <v>0</v>
          </cell>
          <cell r="K34">
            <v>0</v>
          </cell>
          <cell r="L34">
            <v>0</v>
          </cell>
          <cell r="M34">
            <v>0</v>
          </cell>
          <cell r="N34">
            <v>5445</v>
          </cell>
          <cell r="O34" t="str">
            <v>일31호</v>
          </cell>
        </row>
        <row r="35">
          <cell r="A35" t="str">
            <v>6911001</v>
          </cell>
          <cell r="B35" t="str">
            <v>6911001  강판용접  3  MM  M</v>
          </cell>
          <cell r="C35" t="str">
            <v>3  MM</v>
          </cell>
          <cell r="D35">
            <v>0</v>
          </cell>
          <cell r="E35" t="str">
            <v>M</v>
          </cell>
          <cell r="F35">
            <v>0</v>
          </cell>
          <cell r="G35">
            <v>0</v>
          </cell>
          <cell r="H35">
            <v>312</v>
          </cell>
          <cell r="I35">
            <v>0</v>
          </cell>
          <cell r="J35">
            <v>1882</v>
          </cell>
          <cell r="K35">
            <v>0</v>
          </cell>
          <cell r="L35">
            <v>0</v>
          </cell>
          <cell r="M35">
            <v>0</v>
          </cell>
          <cell r="N35">
            <v>2194</v>
          </cell>
          <cell r="O35" t="str">
            <v>일32호</v>
          </cell>
        </row>
        <row r="36">
          <cell r="A36" t="str">
            <v>6912004</v>
          </cell>
          <cell r="B36" t="str">
            <v>6912004  강관절단  D 32  개소</v>
          </cell>
          <cell r="C36" t="str">
            <v>D 32</v>
          </cell>
          <cell r="D36">
            <v>0</v>
          </cell>
          <cell r="E36" t="str">
            <v>개소</v>
          </cell>
          <cell r="F36">
            <v>0</v>
          </cell>
          <cell r="G36">
            <v>0</v>
          </cell>
          <cell r="H36">
            <v>11</v>
          </cell>
          <cell r="I36">
            <v>0</v>
          </cell>
          <cell r="J36">
            <v>0</v>
          </cell>
          <cell r="K36">
            <v>0</v>
          </cell>
          <cell r="L36">
            <v>0</v>
          </cell>
          <cell r="M36">
            <v>0</v>
          </cell>
          <cell r="N36">
            <v>11</v>
          </cell>
          <cell r="O36" t="str">
            <v>일33호</v>
          </cell>
        </row>
        <row r="37">
          <cell r="A37" t="str">
            <v>6912005</v>
          </cell>
          <cell r="B37" t="str">
            <v>6912005  강관절단  D 40  개소</v>
          </cell>
          <cell r="C37" t="str">
            <v>D 40</v>
          </cell>
          <cell r="D37">
            <v>0</v>
          </cell>
          <cell r="E37" t="str">
            <v>개소</v>
          </cell>
          <cell r="F37">
            <v>0</v>
          </cell>
          <cell r="G37">
            <v>0</v>
          </cell>
          <cell r="H37">
            <v>12</v>
          </cell>
          <cell r="I37">
            <v>0</v>
          </cell>
          <cell r="J37">
            <v>0</v>
          </cell>
          <cell r="K37">
            <v>0</v>
          </cell>
          <cell r="L37">
            <v>0</v>
          </cell>
          <cell r="M37">
            <v>0</v>
          </cell>
          <cell r="N37">
            <v>12</v>
          </cell>
          <cell r="O37" t="str">
            <v>일34호</v>
          </cell>
        </row>
        <row r="38">
          <cell r="A38" t="str">
            <v>6912006</v>
          </cell>
          <cell r="B38" t="str">
            <v>6912006  강관절단  D 50  개소</v>
          </cell>
          <cell r="C38" t="str">
            <v>D 50</v>
          </cell>
          <cell r="D38">
            <v>0</v>
          </cell>
          <cell r="E38" t="str">
            <v>개소</v>
          </cell>
          <cell r="F38">
            <v>0</v>
          </cell>
          <cell r="G38">
            <v>0</v>
          </cell>
          <cell r="H38">
            <v>15</v>
          </cell>
          <cell r="I38">
            <v>0</v>
          </cell>
          <cell r="J38">
            <v>0</v>
          </cell>
          <cell r="K38">
            <v>0</v>
          </cell>
          <cell r="L38">
            <v>0</v>
          </cell>
          <cell r="M38">
            <v>0</v>
          </cell>
          <cell r="N38">
            <v>15</v>
          </cell>
          <cell r="O38" t="str">
            <v>일35호</v>
          </cell>
        </row>
        <row r="39">
          <cell r="A39" t="str">
            <v>6912007</v>
          </cell>
          <cell r="B39" t="str">
            <v>6912007  강관절단  D 65  개소</v>
          </cell>
          <cell r="C39" t="str">
            <v>D 65</v>
          </cell>
          <cell r="D39">
            <v>0</v>
          </cell>
          <cell r="E39" t="str">
            <v>개소</v>
          </cell>
          <cell r="F39">
            <v>0</v>
          </cell>
          <cell r="G39">
            <v>0</v>
          </cell>
          <cell r="H39">
            <v>19</v>
          </cell>
          <cell r="I39">
            <v>0</v>
          </cell>
          <cell r="J39">
            <v>0</v>
          </cell>
          <cell r="K39">
            <v>0</v>
          </cell>
          <cell r="L39">
            <v>0</v>
          </cell>
          <cell r="M39">
            <v>0</v>
          </cell>
          <cell r="N39">
            <v>19</v>
          </cell>
          <cell r="O39" t="str">
            <v>일36호</v>
          </cell>
        </row>
        <row r="40">
          <cell r="A40" t="str">
            <v>6912008</v>
          </cell>
          <cell r="B40" t="str">
            <v>6912008  강관절단  D 80  개소</v>
          </cell>
          <cell r="C40" t="str">
            <v>D 80</v>
          </cell>
          <cell r="D40">
            <v>0</v>
          </cell>
          <cell r="E40" t="str">
            <v>개소</v>
          </cell>
          <cell r="F40">
            <v>0</v>
          </cell>
          <cell r="G40">
            <v>0</v>
          </cell>
          <cell r="H40">
            <v>24</v>
          </cell>
          <cell r="I40">
            <v>0</v>
          </cell>
          <cell r="J40">
            <v>0</v>
          </cell>
          <cell r="K40">
            <v>0</v>
          </cell>
          <cell r="L40">
            <v>0</v>
          </cell>
          <cell r="M40">
            <v>0</v>
          </cell>
          <cell r="N40">
            <v>24</v>
          </cell>
          <cell r="O40" t="str">
            <v>일37호</v>
          </cell>
        </row>
        <row r="41">
          <cell r="A41" t="str">
            <v>6912009</v>
          </cell>
          <cell r="B41" t="str">
            <v>6912009  강관절단  D100  개소</v>
          </cell>
          <cell r="C41" t="str">
            <v>D100</v>
          </cell>
          <cell r="D41">
            <v>0</v>
          </cell>
          <cell r="E41" t="str">
            <v>개소</v>
          </cell>
          <cell r="F41">
            <v>0</v>
          </cell>
          <cell r="G41">
            <v>0</v>
          </cell>
          <cell r="H41">
            <v>48</v>
          </cell>
          <cell r="I41">
            <v>0</v>
          </cell>
          <cell r="J41">
            <v>0</v>
          </cell>
          <cell r="K41">
            <v>0</v>
          </cell>
          <cell r="L41">
            <v>0</v>
          </cell>
          <cell r="M41">
            <v>0</v>
          </cell>
          <cell r="N41">
            <v>48</v>
          </cell>
          <cell r="O41" t="str">
            <v>일38호</v>
          </cell>
        </row>
        <row r="42">
          <cell r="A42" t="str">
            <v>6912010</v>
          </cell>
          <cell r="B42" t="str">
            <v>6912010  강관절단  D125  개소</v>
          </cell>
          <cell r="C42" t="str">
            <v>D125</v>
          </cell>
          <cell r="D42">
            <v>0</v>
          </cell>
          <cell r="E42" t="str">
            <v>개소</v>
          </cell>
          <cell r="F42">
            <v>0</v>
          </cell>
          <cell r="G42">
            <v>0</v>
          </cell>
          <cell r="H42">
            <v>88</v>
          </cell>
          <cell r="I42">
            <v>0</v>
          </cell>
          <cell r="J42">
            <v>0</v>
          </cell>
          <cell r="K42">
            <v>0</v>
          </cell>
          <cell r="L42">
            <v>0</v>
          </cell>
          <cell r="M42">
            <v>0</v>
          </cell>
          <cell r="N42">
            <v>88</v>
          </cell>
          <cell r="O42" t="str">
            <v>일39호</v>
          </cell>
        </row>
        <row r="43">
          <cell r="A43" t="str">
            <v>6912011</v>
          </cell>
          <cell r="B43" t="str">
            <v>6912011  강관절단  D150  개소</v>
          </cell>
          <cell r="C43" t="str">
            <v>D150</v>
          </cell>
          <cell r="D43">
            <v>0</v>
          </cell>
          <cell r="E43" t="str">
            <v>개소</v>
          </cell>
          <cell r="F43">
            <v>0</v>
          </cell>
          <cell r="G43">
            <v>0</v>
          </cell>
          <cell r="H43">
            <v>136</v>
          </cell>
          <cell r="I43">
            <v>0</v>
          </cell>
          <cell r="J43">
            <v>0</v>
          </cell>
          <cell r="K43">
            <v>0</v>
          </cell>
          <cell r="L43">
            <v>0</v>
          </cell>
          <cell r="M43">
            <v>0</v>
          </cell>
          <cell r="N43">
            <v>136</v>
          </cell>
          <cell r="O43" t="str">
            <v>일40호</v>
          </cell>
        </row>
        <row r="44">
          <cell r="A44" t="str">
            <v>6912012</v>
          </cell>
          <cell r="B44" t="str">
            <v>6912012  강관절단  D200  개소</v>
          </cell>
          <cell r="C44" t="str">
            <v>D200</v>
          </cell>
          <cell r="D44">
            <v>0</v>
          </cell>
          <cell r="E44" t="str">
            <v>개소</v>
          </cell>
          <cell r="F44" t="e">
            <v>#REF!</v>
          </cell>
          <cell r="G44" t="e">
            <v>#REF!</v>
          </cell>
          <cell r="H44">
            <v>224</v>
          </cell>
          <cell r="I44" t="e">
            <v>#REF!</v>
          </cell>
          <cell r="J44">
            <v>0</v>
          </cell>
          <cell r="K44" t="e">
            <v>#REF!</v>
          </cell>
          <cell r="L44">
            <v>0</v>
          </cell>
          <cell r="M44" t="e">
            <v>#REF!</v>
          </cell>
          <cell r="N44">
            <v>224</v>
          </cell>
          <cell r="O44" t="str">
            <v>일41호</v>
          </cell>
        </row>
        <row r="45">
          <cell r="A45" t="str">
            <v>6912013</v>
          </cell>
          <cell r="B45" t="str">
            <v>6912013  강관절단  D250  개소</v>
          </cell>
          <cell r="C45" t="str">
            <v>D250</v>
          </cell>
          <cell r="D45">
            <v>0</v>
          </cell>
          <cell r="E45" t="str">
            <v>개소</v>
          </cell>
          <cell r="F45" t="e">
            <v>#REF!</v>
          </cell>
          <cell r="G45" t="e">
            <v>#REF!</v>
          </cell>
          <cell r="H45">
            <v>393</v>
          </cell>
          <cell r="I45" t="e">
            <v>#REF!</v>
          </cell>
          <cell r="J45">
            <v>0</v>
          </cell>
          <cell r="K45" t="e">
            <v>#REF!</v>
          </cell>
          <cell r="L45">
            <v>0</v>
          </cell>
          <cell r="N45">
            <v>393</v>
          </cell>
          <cell r="O45" t="str">
            <v>일42호</v>
          </cell>
        </row>
        <row r="46">
          <cell r="A46" t="str">
            <v>6912014</v>
          </cell>
          <cell r="B46" t="str">
            <v>6912014  강관절단  D300  개소</v>
          </cell>
          <cell r="C46" t="str">
            <v>D300</v>
          </cell>
          <cell r="D46">
            <v>0</v>
          </cell>
          <cell r="E46" t="str">
            <v>개소</v>
          </cell>
          <cell r="F46" t="e">
            <v>#REF!</v>
          </cell>
          <cell r="G46" t="e">
            <v>#REF!</v>
          </cell>
          <cell r="H46">
            <v>516</v>
          </cell>
          <cell r="I46" t="e">
            <v>#REF!</v>
          </cell>
          <cell r="J46">
            <v>0</v>
          </cell>
          <cell r="K46" t="e">
            <v>#REF!</v>
          </cell>
          <cell r="L46">
            <v>0</v>
          </cell>
          <cell r="N46">
            <v>516</v>
          </cell>
          <cell r="O46" t="str">
            <v>일43호</v>
          </cell>
        </row>
        <row r="47">
          <cell r="A47" t="str">
            <v>6914001</v>
          </cell>
          <cell r="B47" t="str">
            <v>6914001  강판절단  3  MM  M</v>
          </cell>
          <cell r="C47" t="str">
            <v>3  MM</v>
          </cell>
          <cell r="D47">
            <v>0</v>
          </cell>
          <cell r="E47" t="str">
            <v>M</v>
          </cell>
          <cell r="H47">
            <v>96</v>
          </cell>
          <cell r="J47">
            <v>273</v>
          </cell>
          <cell r="L47">
            <v>0</v>
          </cell>
          <cell r="N47">
            <v>369</v>
          </cell>
          <cell r="O47" t="str">
            <v>일44호</v>
          </cell>
        </row>
        <row r="48">
          <cell r="A48" t="str">
            <v>6915001</v>
          </cell>
          <cell r="B48" t="str">
            <v>6915001  나사접합  D 15  개소</v>
          </cell>
          <cell r="C48" t="str">
            <v>D 15</v>
          </cell>
          <cell r="D48">
            <v>0</v>
          </cell>
          <cell r="E48" t="str">
            <v>개소</v>
          </cell>
          <cell r="H48">
            <v>213</v>
          </cell>
          <cell r="J48">
            <v>3804</v>
          </cell>
          <cell r="L48">
            <v>0</v>
          </cell>
          <cell r="N48">
            <v>4017</v>
          </cell>
          <cell r="O48" t="str">
            <v>일45호</v>
          </cell>
        </row>
        <row r="49">
          <cell r="A49" t="str">
            <v>6915003</v>
          </cell>
          <cell r="B49" t="str">
            <v>6915003  나사접합  D 25  개소</v>
          </cell>
          <cell r="C49" t="str">
            <v>D 25</v>
          </cell>
          <cell r="D49">
            <v>0</v>
          </cell>
          <cell r="E49" t="str">
            <v>개소</v>
          </cell>
          <cell r="H49">
            <v>273</v>
          </cell>
          <cell r="J49">
            <v>4755</v>
          </cell>
          <cell r="L49">
            <v>0</v>
          </cell>
          <cell r="N49">
            <v>5028</v>
          </cell>
          <cell r="O49" t="str">
            <v>일46호</v>
          </cell>
        </row>
        <row r="50">
          <cell r="A50" t="str">
            <v>6917021</v>
          </cell>
          <cell r="B50" t="str">
            <v>6917021  주철관접합 (천정) NO-HUB  D 50  수구</v>
          </cell>
          <cell r="C50" t="str">
            <v>D 50</v>
          </cell>
          <cell r="D50">
            <v>0</v>
          </cell>
          <cell r="E50" t="str">
            <v>수구</v>
          </cell>
          <cell r="H50">
            <v>2895</v>
          </cell>
          <cell r="J50">
            <v>13230</v>
          </cell>
          <cell r="L50">
            <v>0</v>
          </cell>
          <cell r="N50">
            <v>16125</v>
          </cell>
          <cell r="O50" t="str">
            <v>일47호</v>
          </cell>
        </row>
        <row r="51">
          <cell r="A51" t="str">
            <v>6917022</v>
          </cell>
          <cell r="B51" t="str">
            <v>6917022  주철관접합 (천정) NO-HUB  D 75  수구</v>
          </cell>
          <cell r="C51" t="str">
            <v>D 75</v>
          </cell>
          <cell r="D51">
            <v>0</v>
          </cell>
          <cell r="E51" t="str">
            <v>수구</v>
          </cell>
          <cell r="H51">
            <v>3477</v>
          </cell>
          <cell r="J51">
            <v>18617</v>
          </cell>
          <cell r="L51">
            <v>0</v>
          </cell>
          <cell r="N51">
            <v>22094</v>
          </cell>
          <cell r="O51" t="str">
            <v>일48호</v>
          </cell>
        </row>
        <row r="52">
          <cell r="A52" t="str">
            <v>6917023</v>
          </cell>
          <cell r="B52" t="str">
            <v>6917023  주철관접합 (천정) NO-HUB  D100  수구</v>
          </cell>
          <cell r="C52" t="str">
            <v>D100</v>
          </cell>
          <cell r="D52">
            <v>0</v>
          </cell>
          <cell r="E52" t="str">
            <v>수구</v>
          </cell>
          <cell r="H52">
            <v>4077</v>
          </cell>
          <cell r="J52">
            <v>21224</v>
          </cell>
          <cell r="L52">
            <v>0</v>
          </cell>
          <cell r="N52">
            <v>25301</v>
          </cell>
          <cell r="O52" t="str">
            <v>일49호</v>
          </cell>
        </row>
        <row r="53">
          <cell r="A53" t="str">
            <v>6917024</v>
          </cell>
          <cell r="B53" t="str">
            <v>6917024  주철관접합 (천정) NO-HUB  D125  수구</v>
          </cell>
          <cell r="C53" t="str">
            <v>D125</v>
          </cell>
          <cell r="D53">
            <v>0</v>
          </cell>
          <cell r="E53" t="str">
            <v>수구</v>
          </cell>
          <cell r="H53">
            <v>8446</v>
          </cell>
          <cell r="J53">
            <v>23681</v>
          </cell>
          <cell r="L53">
            <v>0</v>
          </cell>
          <cell r="N53">
            <v>32127</v>
          </cell>
          <cell r="O53" t="str">
            <v>일50호</v>
          </cell>
        </row>
        <row r="54">
          <cell r="A54" t="str">
            <v>6918003</v>
          </cell>
          <cell r="B54" t="str">
            <v>6918003  철합후렌지접합  D 25  개소</v>
          </cell>
          <cell r="C54" t="str">
            <v>D 25</v>
          </cell>
          <cell r="D54">
            <v>0</v>
          </cell>
          <cell r="E54" t="str">
            <v>개소</v>
          </cell>
          <cell r="H54">
            <v>1733</v>
          </cell>
          <cell r="J54">
            <v>0</v>
          </cell>
          <cell r="L54">
            <v>0</v>
          </cell>
          <cell r="N54">
            <v>1733</v>
          </cell>
          <cell r="O54" t="str">
            <v>일51호</v>
          </cell>
        </row>
        <row r="55">
          <cell r="A55" t="str">
            <v>6918004</v>
          </cell>
          <cell r="B55" t="str">
            <v>6918004  철합후렌지접합  D 32  개소</v>
          </cell>
          <cell r="C55" t="str">
            <v>D 32</v>
          </cell>
          <cell r="D55">
            <v>0</v>
          </cell>
          <cell r="E55" t="str">
            <v>개소</v>
          </cell>
          <cell r="H55">
            <v>1927</v>
          </cell>
          <cell r="J55">
            <v>0</v>
          </cell>
          <cell r="L55">
            <v>0</v>
          </cell>
          <cell r="N55">
            <v>1927</v>
          </cell>
          <cell r="O55" t="str">
            <v>일52호</v>
          </cell>
        </row>
        <row r="56">
          <cell r="A56" t="str">
            <v>6918005</v>
          </cell>
          <cell r="B56" t="str">
            <v>6918005  철합후렌지접합  D 40  개소</v>
          </cell>
          <cell r="C56" t="str">
            <v>D 40</v>
          </cell>
          <cell r="D56">
            <v>0</v>
          </cell>
          <cell r="E56" t="str">
            <v>개소</v>
          </cell>
          <cell r="H56">
            <v>2056</v>
          </cell>
          <cell r="J56">
            <v>0</v>
          </cell>
          <cell r="L56">
            <v>0</v>
          </cell>
          <cell r="N56">
            <v>2056</v>
          </cell>
          <cell r="O56" t="str">
            <v>일53호</v>
          </cell>
        </row>
        <row r="57">
          <cell r="A57" t="str">
            <v>6918006</v>
          </cell>
          <cell r="B57" t="str">
            <v>6918006  철합후렌지접합  D 50  개소</v>
          </cell>
          <cell r="C57" t="str">
            <v>D 50</v>
          </cell>
          <cell r="D57">
            <v>0</v>
          </cell>
          <cell r="E57" t="str">
            <v>개소</v>
          </cell>
          <cell r="H57">
            <v>2415</v>
          </cell>
          <cell r="J57">
            <v>0</v>
          </cell>
          <cell r="L57">
            <v>0</v>
          </cell>
          <cell r="N57">
            <v>2415</v>
          </cell>
          <cell r="O57" t="str">
            <v>일54호</v>
          </cell>
        </row>
        <row r="58">
          <cell r="A58" t="str">
            <v>6918007</v>
          </cell>
          <cell r="B58" t="str">
            <v>6918007  철합후렌지접합  D 65  개소</v>
          </cell>
          <cell r="C58" t="str">
            <v>D 65</v>
          </cell>
          <cell r="D58">
            <v>0</v>
          </cell>
          <cell r="E58" t="str">
            <v>개소</v>
          </cell>
          <cell r="H58">
            <v>2949</v>
          </cell>
          <cell r="J58">
            <v>0</v>
          </cell>
          <cell r="L58">
            <v>0</v>
          </cell>
          <cell r="N58">
            <v>2949</v>
          </cell>
          <cell r="O58" t="str">
            <v>일55호</v>
          </cell>
        </row>
        <row r="59">
          <cell r="A59" t="str">
            <v>6918008</v>
          </cell>
          <cell r="B59" t="str">
            <v>6918008  철합후렌지접합  D 80  개소</v>
          </cell>
          <cell r="C59" t="str">
            <v>D 80</v>
          </cell>
          <cell r="D59">
            <v>0</v>
          </cell>
          <cell r="E59" t="str">
            <v>개소</v>
          </cell>
          <cell r="H59">
            <v>3869</v>
          </cell>
          <cell r="J59">
            <v>0</v>
          </cell>
          <cell r="L59">
            <v>0</v>
          </cell>
          <cell r="N59">
            <v>3869</v>
          </cell>
          <cell r="O59" t="str">
            <v>일56호</v>
          </cell>
        </row>
        <row r="60">
          <cell r="A60" t="str">
            <v>6918009</v>
          </cell>
          <cell r="B60" t="str">
            <v>6918009  철합후렌지접합  D100  개소</v>
          </cell>
          <cell r="C60" t="str">
            <v>D100</v>
          </cell>
          <cell r="D60">
            <v>0</v>
          </cell>
          <cell r="E60" t="str">
            <v>개소</v>
          </cell>
          <cell r="H60">
            <v>4467</v>
          </cell>
          <cell r="J60">
            <v>0</v>
          </cell>
          <cell r="L60">
            <v>0</v>
          </cell>
          <cell r="N60">
            <v>4467</v>
          </cell>
          <cell r="O60" t="str">
            <v>일57호</v>
          </cell>
        </row>
        <row r="61">
          <cell r="A61" t="str">
            <v>6918010</v>
          </cell>
          <cell r="B61" t="str">
            <v>6918010  철합후렌지접합  D125  개소</v>
          </cell>
          <cell r="C61" t="str">
            <v>D125</v>
          </cell>
          <cell r="D61">
            <v>0</v>
          </cell>
          <cell r="E61" t="str">
            <v>개소</v>
          </cell>
          <cell r="H61">
            <v>6816</v>
          </cell>
          <cell r="J61">
            <v>0</v>
          </cell>
          <cell r="L61">
            <v>0</v>
          </cell>
          <cell r="N61">
            <v>6816</v>
          </cell>
          <cell r="O61" t="str">
            <v>일58호</v>
          </cell>
        </row>
        <row r="62">
          <cell r="A62" t="str">
            <v>6918011</v>
          </cell>
          <cell r="B62" t="str">
            <v>6918011  철합후렌지접합  D150  개소</v>
          </cell>
          <cell r="C62" t="str">
            <v>D150</v>
          </cell>
          <cell r="D62">
            <v>0</v>
          </cell>
          <cell r="E62" t="str">
            <v>개소</v>
          </cell>
          <cell r="H62">
            <v>8960</v>
          </cell>
          <cell r="J62">
            <v>0</v>
          </cell>
          <cell r="L62">
            <v>0</v>
          </cell>
          <cell r="N62">
            <v>8960</v>
          </cell>
          <cell r="O62" t="str">
            <v>일59호</v>
          </cell>
        </row>
        <row r="63">
          <cell r="A63" t="str">
            <v>6918012</v>
          </cell>
          <cell r="B63" t="str">
            <v>6918012  철합후렌지접합  D200  개소</v>
          </cell>
          <cell r="C63" t="str">
            <v>D200</v>
          </cell>
          <cell r="D63">
            <v>0</v>
          </cell>
          <cell r="E63" t="str">
            <v>개소</v>
          </cell>
          <cell r="H63">
            <v>11773</v>
          </cell>
          <cell r="J63">
            <v>0</v>
          </cell>
          <cell r="L63">
            <v>0</v>
          </cell>
          <cell r="N63">
            <v>11773</v>
          </cell>
          <cell r="O63" t="str">
            <v>일60호</v>
          </cell>
        </row>
        <row r="64">
          <cell r="A64" t="str">
            <v>6918013</v>
          </cell>
          <cell r="B64" t="str">
            <v>6918013  철합후렌지접합  D250  개소</v>
          </cell>
          <cell r="C64" t="str">
            <v>D250</v>
          </cell>
          <cell r="D64">
            <v>0</v>
          </cell>
          <cell r="E64" t="str">
            <v>개소</v>
          </cell>
          <cell r="H64">
            <v>20318</v>
          </cell>
          <cell r="J64">
            <v>0</v>
          </cell>
          <cell r="L64">
            <v>0</v>
          </cell>
          <cell r="N64">
            <v>20318</v>
          </cell>
          <cell r="O64" t="str">
            <v>일61호</v>
          </cell>
        </row>
        <row r="65">
          <cell r="A65" t="str">
            <v>6919007</v>
          </cell>
          <cell r="B65" t="str">
            <v>6919007  철조후렌지접합  D 65  개소</v>
          </cell>
          <cell r="C65" t="str">
            <v>D 65</v>
          </cell>
          <cell r="D65">
            <v>0</v>
          </cell>
          <cell r="E65" t="str">
            <v>개소</v>
          </cell>
          <cell r="H65">
            <v>5290</v>
          </cell>
          <cell r="J65">
            <v>0</v>
          </cell>
          <cell r="L65">
            <v>0</v>
          </cell>
          <cell r="N65">
            <v>5290</v>
          </cell>
          <cell r="O65" t="str">
            <v>일62호</v>
          </cell>
        </row>
        <row r="66">
          <cell r="A66" t="str">
            <v>6919009</v>
          </cell>
          <cell r="B66" t="str">
            <v>6919009  철조후렌지접합  D100  개소</v>
          </cell>
          <cell r="C66" t="str">
            <v>D100</v>
          </cell>
          <cell r="D66">
            <v>0</v>
          </cell>
          <cell r="E66" t="str">
            <v>개소</v>
          </cell>
          <cell r="H66">
            <v>7526</v>
          </cell>
          <cell r="J66">
            <v>0</v>
          </cell>
          <cell r="L66">
            <v>0</v>
          </cell>
          <cell r="N66">
            <v>7526</v>
          </cell>
          <cell r="O66" t="str">
            <v>일63호</v>
          </cell>
        </row>
        <row r="67">
          <cell r="A67" t="str">
            <v>6920003</v>
          </cell>
          <cell r="B67" t="str">
            <v>6920003  동절연합후렌지접합  D 25  개소</v>
          </cell>
          <cell r="C67" t="str">
            <v>D 25</v>
          </cell>
          <cell r="D67">
            <v>0</v>
          </cell>
          <cell r="E67" t="str">
            <v>개소</v>
          </cell>
          <cell r="H67">
            <v>3288</v>
          </cell>
          <cell r="J67">
            <v>1668</v>
          </cell>
          <cell r="L67">
            <v>0</v>
          </cell>
          <cell r="N67">
            <v>4956</v>
          </cell>
          <cell r="O67" t="str">
            <v>일64호</v>
          </cell>
        </row>
        <row r="68">
          <cell r="A68" t="str">
            <v>6920005</v>
          </cell>
          <cell r="B68" t="str">
            <v>6920005  동절연합후렌지접합  D 40  개소</v>
          </cell>
          <cell r="C68" t="str">
            <v>D 40</v>
          </cell>
          <cell r="D68">
            <v>0</v>
          </cell>
          <cell r="E68" t="str">
            <v>개소</v>
          </cell>
          <cell r="H68">
            <v>5323</v>
          </cell>
          <cell r="J68">
            <v>2245</v>
          </cell>
          <cell r="L68">
            <v>0</v>
          </cell>
          <cell r="N68">
            <v>7568</v>
          </cell>
          <cell r="O68" t="str">
            <v>일65호</v>
          </cell>
        </row>
        <row r="69">
          <cell r="A69" t="str">
            <v>6920006</v>
          </cell>
          <cell r="B69" t="str">
            <v>6920006  동절연합후렌지접합  D 50  개소</v>
          </cell>
          <cell r="C69" t="str">
            <v>D 50</v>
          </cell>
          <cell r="D69">
            <v>0</v>
          </cell>
          <cell r="E69" t="str">
            <v>개소</v>
          </cell>
          <cell r="H69">
            <v>6758</v>
          </cell>
          <cell r="J69">
            <v>2821</v>
          </cell>
          <cell r="L69">
            <v>0</v>
          </cell>
          <cell r="N69">
            <v>9579</v>
          </cell>
          <cell r="O69" t="str">
            <v>일66호</v>
          </cell>
        </row>
        <row r="70">
          <cell r="A70" t="str">
            <v>6920007</v>
          </cell>
          <cell r="B70" t="str">
            <v>6920007  동절연합후렌지접합  D 65  개소</v>
          </cell>
          <cell r="C70" t="str">
            <v>D 65</v>
          </cell>
          <cell r="D70">
            <v>0</v>
          </cell>
          <cell r="E70" t="str">
            <v>개소</v>
          </cell>
          <cell r="H70">
            <v>7004</v>
          </cell>
          <cell r="J70">
            <v>3627</v>
          </cell>
          <cell r="L70">
            <v>0</v>
          </cell>
          <cell r="N70">
            <v>10631</v>
          </cell>
          <cell r="O70" t="str">
            <v>일67호</v>
          </cell>
        </row>
        <row r="71">
          <cell r="A71" t="str">
            <v>6920008</v>
          </cell>
          <cell r="B71" t="str">
            <v>6920008  동절연합후렌지접합  D 80  개소</v>
          </cell>
          <cell r="C71" t="str">
            <v>D 80</v>
          </cell>
          <cell r="D71">
            <v>0</v>
          </cell>
          <cell r="E71" t="str">
            <v>개소</v>
          </cell>
          <cell r="H71">
            <v>11323</v>
          </cell>
          <cell r="J71">
            <v>4202</v>
          </cell>
          <cell r="L71">
            <v>0</v>
          </cell>
          <cell r="N71">
            <v>15525</v>
          </cell>
          <cell r="O71" t="str">
            <v>일68호</v>
          </cell>
        </row>
        <row r="72">
          <cell r="A72" t="str">
            <v>6921007</v>
          </cell>
          <cell r="B72" t="str">
            <v>6921007  동절연조후렌지접합  D 65  개소</v>
          </cell>
          <cell r="C72" t="str">
            <v>D 65</v>
          </cell>
          <cell r="D72">
            <v>0</v>
          </cell>
          <cell r="E72" t="str">
            <v>개소</v>
          </cell>
          <cell r="H72">
            <v>13400</v>
          </cell>
          <cell r="J72">
            <v>7254</v>
          </cell>
          <cell r="L72">
            <v>0</v>
          </cell>
          <cell r="N72">
            <v>20654</v>
          </cell>
          <cell r="O72" t="str">
            <v>일69호</v>
          </cell>
        </row>
        <row r="73">
          <cell r="A73" t="str">
            <v>6921008</v>
          </cell>
          <cell r="B73" t="str">
            <v>6921008  동절연조후렌지접합  D 80  개소</v>
          </cell>
          <cell r="C73" t="str">
            <v>D 80</v>
          </cell>
          <cell r="D73">
            <v>0</v>
          </cell>
          <cell r="E73" t="str">
            <v>개소</v>
          </cell>
          <cell r="H73">
            <v>21318</v>
          </cell>
          <cell r="J73">
            <v>8405</v>
          </cell>
          <cell r="L73">
            <v>0</v>
          </cell>
          <cell r="N73">
            <v>29723</v>
          </cell>
          <cell r="O73" t="str">
            <v>일70호</v>
          </cell>
        </row>
        <row r="74">
          <cell r="A74" t="str">
            <v>6922003</v>
          </cell>
          <cell r="B74" t="str">
            <v>6922003  STS 후렌지접합  D 25  개소</v>
          </cell>
          <cell r="C74" t="str">
            <v>D 25</v>
          </cell>
          <cell r="D74">
            <v>0</v>
          </cell>
          <cell r="E74" t="str">
            <v>개소</v>
          </cell>
          <cell r="H74">
            <v>5985</v>
          </cell>
          <cell r="J74">
            <v>0</v>
          </cell>
          <cell r="L74">
            <v>0</v>
          </cell>
          <cell r="N74">
            <v>5985</v>
          </cell>
          <cell r="O74" t="str">
            <v>일71호</v>
          </cell>
        </row>
        <row r="75">
          <cell r="A75" t="str">
            <v>6922008</v>
          </cell>
          <cell r="B75" t="str">
            <v>6922008  STS 후렌지접합  D 80  개소</v>
          </cell>
          <cell r="C75" t="str">
            <v>D 80</v>
          </cell>
          <cell r="D75">
            <v>0</v>
          </cell>
          <cell r="E75" t="str">
            <v>개소</v>
          </cell>
          <cell r="H75">
            <v>15798</v>
          </cell>
          <cell r="J75">
            <v>0</v>
          </cell>
          <cell r="L75">
            <v>0</v>
          </cell>
          <cell r="N75">
            <v>15798</v>
          </cell>
          <cell r="O75" t="str">
            <v>일72호</v>
          </cell>
        </row>
        <row r="76">
          <cell r="A76" t="str">
            <v>6922009</v>
          </cell>
          <cell r="B76" t="str">
            <v>6922009  STS 후렌지접합  D100  개소</v>
          </cell>
          <cell r="C76" t="str">
            <v>D100</v>
          </cell>
          <cell r="D76">
            <v>0</v>
          </cell>
          <cell r="E76" t="str">
            <v>개소</v>
          </cell>
          <cell r="H76">
            <v>18335</v>
          </cell>
          <cell r="J76">
            <v>0</v>
          </cell>
          <cell r="L76">
            <v>0</v>
          </cell>
          <cell r="N76">
            <v>18335</v>
          </cell>
          <cell r="O76" t="str">
            <v>일73호</v>
          </cell>
        </row>
        <row r="77">
          <cell r="A77" t="str">
            <v>6922010</v>
          </cell>
          <cell r="B77" t="str">
            <v>6922010  STS 후렌지접합  D125  개소</v>
          </cell>
          <cell r="C77" t="str">
            <v>D125</v>
          </cell>
          <cell r="D77">
            <v>0</v>
          </cell>
          <cell r="E77" t="str">
            <v>개소</v>
          </cell>
          <cell r="H77">
            <v>29619</v>
          </cell>
          <cell r="J77">
            <v>0</v>
          </cell>
          <cell r="L77">
            <v>0</v>
          </cell>
          <cell r="N77">
            <v>29619</v>
          </cell>
          <cell r="O77" t="str">
            <v>일74호</v>
          </cell>
        </row>
        <row r="78">
          <cell r="A78" t="str">
            <v>6922011</v>
          </cell>
          <cell r="B78" t="str">
            <v>6922011  STS 후렌지접합  D150  개소</v>
          </cell>
          <cell r="C78" t="str">
            <v>D150</v>
          </cell>
          <cell r="D78">
            <v>0</v>
          </cell>
          <cell r="E78" t="str">
            <v>개소</v>
          </cell>
          <cell r="H78">
            <v>34173</v>
          </cell>
          <cell r="J78">
            <v>0</v>
          </cell>
          <cell r="L78">
            <v>0</v>
          </cell>
          <cell r="N78">
            <v>34173</v>
          </cell>
          <cell r="O78" t="str">
            <v>일75호</v>
          </cell>
        </row>
        <row r="79">
          <cell r="A79" t="str">
            <v>6923009</v>
          </cell>
          <cell r="B79" t="str">
            <v>6923009  STS 조후렌지접합  D100  개소</v>
          </cell>
          <cell r="C79" t="str">
            <v>D100</v>
          </cell>
          <cell r="D79">
            <v>0</v>
          </cell>
          <cell r="E79" t="str">
            <v>개소</v>
          </cell>
          <cell r="H79">
            <v>31390</v>
          </cell>
          <cell r="J79">
            <v>0</v>
          </cell>
          <cell r="L79">
            <v>0</v>
          </cell>
          <cell r="N79">
            <v>31390</v>
          </cell>
          <cell r="O79" t="str">
            <v>일76호</v>
          </cell>
        </row>
        <row r="80">
          <cell r="A80" t="str">
            <v>6923010</v>
          </cell>
          <cell r="B80" t="str">
            <v>6923010  STS 조후렌지접합  D125  개소</v>
          </cell>
          <cell r="C80" t="str">
            <v>D125</v>
          </cell>
          <cell r="D80">
            <v>0</v>
          </cell>
          <cell r="E80" t="str">
            <v>개소</v>
          </cell>
          <cell r="H80">
            <v>49934</v>
          </cell>
          <cell r="J80">
            <v>0</v>
          </cell>
          <cell r="L80">
            <v>0</v>
          </cell>
          <cell r="N80">
            <v>49934</v>
          </cell>
          <cell r="O80" t="str">
            <v>일77호</v>
          </cell>
        </row>
        <row r="81">
          <cell r="A81" t="str">
            <v>6923011</v>
          </cell>
          <cell r="B81" t="str">
            <v>6923011  STS 조후렌지접합  D150  개소</v>
          </cell>
          <cell r="C81" t="str">
            <v>D150</v>
          </cell>
          <cell r="D81">
            <v>0</v>
          </cell>
          <cell r="E81" t="str">
            <v>개소</v>
          </cell>
          <cell r="H81">
            <v>58978</v>
          </cell>
          <cell r="J81">
            <v>0</v>
          </cell>
          <cell r="L81">
            <v>0</v>
          </cell>
          <cell r="N81">
            <v>58978</v>
          </cell>
          <cell r="O81" t="str">
            <v>일78호</v>
          </cell>
        </row>
        <row r="82">
          <cell r="A82" t="str">
            <v>6926003</v>
          </cell>
          <cell r="B82" t="str">
            <v>6926003  일반행가  D 25  개소</v>
          </cell>
          <cell r="C82" t="str">
            <v>D 25</v>
          </cell>
          <cell r="D82">
            <v>0</v>
          </cell>
          <cell r="E82" t="str">
            <v>개소</v>
          </cell>
          <cell r="H82">
            <v>491</v>
          </cell>
          <cell r="J82">
            <v>0</v>
          </cell>
          <cell r="L82">
            <v>0</v>
          </cell>
          <cell r="N82">
            <v>491</v>
          </cell>
          <cell r="O82" t="str">
            <v>일79호</v>
          </cell>
        </row>
        <row r="83">
          <cell r="A83" t="str">
            <v>6926004</v>
          </cell>
          <cell r="B83" t="str">
            <v>6926004  일반행가  D 32  개소</v>
          </cell>
          <cell r="C83" t="str">
            <v>D 32</v>
          </cell>
          <cell r="D83">
            <v>0</v>
          </cell>
          <cell r="E83" t="str">
            <v>개소</v>
          </cell>
          <cell r="H83">
            <v>523</v>
          </cell>
          <cell r="J83">
            <v>0</v>
          </cell>
          <cell r="L83">
            <v>0</v>
          </cell>
          <cell r="N83">
            <v>523</v>
          </cell>
          <cell r="O83" t="str">
            <v>일80호</v>
          </cell>
        </row>
        <row r="84">
          <cell r="A84" t="str">
            <v>6926005</v>
          </cell>
          <cell r="B84" t="str">
            <v>6926005  일반행가  D 40  개소</v>
          </cell>
          <cell r="C84" t="str">
            <v>D 40</v>
          </cell>
          <cell r="D84">
            <v>0</v>
          </cell>
          <cell r="E84" t="str">
            <v>개소</v>
          </cell>
          <cell r="H84">
            <v>555</v>
          </cell>
          <cell r="J84">
            <v>0</v>
          </cell>
          <cell r="L84">
            <v>0</v>
          </cell>
          <cell r="N84">
            <v>555</v>
          </cell>
          <cell r="O84" t="str">
            <v>일81호</v>
          </cell>
        </row>
        <row r="85">
          <cell r="A85" t="str">
            <v>6926006</v>
          </cell>
          <cell r="B85" t="str">
            <v>6926006  일반행가  D 50  개소</v>
          </cell>
          <cell r="C85" t="str">
            <v>D 50</v>
          </cell>
          <cell r="D85">
            <v>0</v>
          </cell>
          <cell r="E85" t="str">
            <v>개소</v>
          </cell>
          <cell r="H85">
            <v>683</v>
          </cell>
          <cell r="J85">
            <v>0</v>
          </cell>
          <cell r="L85">
            <v>0</v>
          </cell>
          <cell r="N85">
            <v>683</v>
          </cell>
          <cell r="O85" t="str">
            <v>일82호</v>
          </cell>
        </row>
        <row r="86">
          <cell r="A86" t="str">
            <v>6926007</v>
          </cell>
          <cell r="B86" t="str">
            <v>6926007  일반행가  D 65  개소</v>
          </cell>
          <cell r="C86" t="str">
            <v>D 65</v>
          </cell>
          <cell r="D86">
            <v>0</v>
          </cell>
          <cell r="E86" t="str">
            <v>개소</v>
          </cell>
          <cell r="H86">
            <v>779</v>
          </cell>
          <cell r="J86">
            <v>0</v>
          </cell>
          <cell r="L86">
            <v>0</v>
          </cell>
          <cell r="N86">
            <v>779</v>
          </cell>
          <cell r="O86" t="str">
            <v>일83호</v>
          </cell>
        </row>
        <row r="87">
          <cell r="A87" t="str">
            <v>6926008</v>
          </cell>
          <cell r="B87" t="str">
            <v>6926008  일반행가  D 80  개소</v>
          </cell>
          <cell r="C87" t="str">
            <v>D 80</v>
          </cell>
          <cell r="D87">
            <v>0</v>
          </cell>
          <cell r="E87" t="str">
            <v>개소</v>
          </cell>
          <cell r="H87">
            <v>923</v>
          </cell>
          <cell r="J87">
            <v>0</v>
          </cell>
          <cell r="L87">
            <v>0</v>
          </cell>
          <cell r="N87">
            <v>923</v>
          </cell>
          <cell r="O87" t="str">
            <v>일84호</v>
          </cell>
        </row>
        <row r="88">
          <cell r="A88" t="str">
            <v>6926009</v>
          </cell>
          <cell r="B88" t="str">
            <v>6926009  일반행가  D100  개소</v>
          </cell>
          <cell r="C88" t="str">
            <v>D100</v>
          </cell>
          <cell r="D88">
            <v>0</v>
          </cell>
          <cell r="E88" t="str">
            <v>개소</v>
          </cell>
          <cell r="H88">
            <v>1320</v>
          </cell>
          <cell r="J88">
            <v>0</v>
          </cell>
          <cell r="L88">
            <v>0</v>
          </cell>
          <cell r="N88">
            <v>1320</v>
          </cell>
          <cell r="O88" t="str">
            <v>일85호</v>
          </cell>
        </row>
        <row r="89">
          <cell r="A89" t="str">
            <v>6926010</v>
          </cell>
          <cell r="B89" t="str">
            <v>6926010  일반행가  D125  개소</v>
          </cell>
          <cell r="C89" t="str">
            <v>D125</v>
          </cell>
          <cell r="D89">
            <v>0</v>
          </cell>
          <cell r="E89" t="str">
            <v>개소</v>
          </cell>
          <cell r="H89">
            <v>1560</v>
          </cell>
          <cell r="J89">
            <v>0</v>
          </cell>
          <cell r="L89">
            <v>0</v>
          </cell>
          <cell r="N89">
            <v>1560</v>
          </cell>
          <cell r="O89" t="str">
            <v>일86호</v>
          </cell>
        </row>
        <row r="90">
          <cell r="A90" t="str">
            <v>6926011</v>
          </cell>
          <cell r="B90" t="str">
            <v>6926011  일반행가  D150  개소</v>
          </cell>
          <cell r="C90" t="str">
            <v>D150</v>
          </cell>
          <cell r="D90">
            <v>0</v>
          </cell>
          <cell r="E90" t="str">
            <v>개소</v>
          </cell>
          <cell r="H90">
            <v>2760</v>
          </cell>
          <cell r="J90">
            <v>0</v>
          </cell>
          <cell r="L90">
            <v>0</v>
          </cell>
          <cell r="N90">
            <v>2760</v>
          </cell>
          <cell r="O90" t="str">
            <v>일87호</v>
          </cell>
        </row>
        <row r="91">
          <cell r="A91" t="str">
            <v>6926012</v>
          </cell>
          <cell r="B91" t="str">
            <v>6926012  일반행가  D200  개소</v>
          </cell>
          <cell r="C91" t="str">
            <v>D200</v>
          </cell>
          <cell r="D91">
            <v>0</v>
          </cell>
          <cell r="E91" t="str">
            <v>개소</v>
          </cell>
          <cell r="H91">
            <v>3240</v>
          </cell>
          <cell r="J91">
            <v>0</v>
          </cell>
          <cell r="L91">
            <v>0</v>
          </cell>
          <cell r="N91">
            <v>3240</v>
          </cell>
          <cell r="O91" t="str">
            <v>일88호</v>
          </cell>
        </row>
        <row r="92">
          <cell r="A92" t="str">
            <v>6927001</v>
          </cell>
          <cell r="B92" t="str">
            <v>6927001  절연행가  D 15  개소</v>
          </cell>
          <cell r="C92" t="str">
            <v>D 15</v>
          </cell>
          <cell r="D92">
            <v>0</v>
          </cell>
          <cell r="E92" t="str">
            <v>개소</v>
          </cell>
          <cell r="H92">
            <v>491</v>
          </cell>
          <cell r="J92">
            <v>0</v>
          </cell>
          <cell r="L92">
            <v>0</v>
          </cell>
          <cell r="N92">
            <v>491</v>
          </cell>
          <cell r="O92" t="str">
            <v>일89호</v>
          </cell>
        </row>
        <row r="93">
          <cell r="A93" t="str">
            <v>6927002</v>
          </cell>
          <cell r="B93" t="str">
            <v>6927002  절연행가  D 20  개소</v>
          </cell>
          <cell r="C93" t="str">
            <v>D 20</v>
          </cell>
          <cell r="D93">
            <v>0</v>
          </cell>
          <cell r="E93" t="str">
            <v>개소</v>
          </cell>
          <cell r="H93">
            <v>515</v>
          </cell>
          <cell r="J93">
            <v>0</v>
          </cell>
          <cell r="L93">
            <v>0</v>
          </cell>
          <cell r="N93">
            <v>515</v>
          </cell>
          <cell r="O93" t="str">
            <v>일90호</v>
          </cell>
        </row>
        <row r="94">
          <cell r="A94" t="str">
            <v>6927003</v>
          </cell>
          <cell r="B94" t="str">
            <v>6927003  절연행가  D 25  개소</v>
          </cell>
          <cell r="C94" t="str">
            <v>D 25</v>
          </cell>
          <cell r="D94">
            <v>0</v>
          </cell>
          <cell r="E94" t="str">
            <v>개소</v>
          </cell>
          <cell r="H94">
            <v>555</v>
          </cell>
          <cell r="J94">
            <v>0</v>
          </cell>
          <cell r="L94">
            <v>0</v>
          </cell>
          <cell r="N94">
            <v>555</v>
          </cell>
          <cell r="O94" t="str">
            <v>일91호</v>
          </cell>
        </row>
        <row r="95">
          <cell r="A95" t="str">
            <v>6927004</v>
          </cell>
          <cell r="B95" t="str">
            <v>6927004  절연행가  D 32  개소</v>
          </cell>
          <cell r="C95" t="str">
            <v>D 32</v>
          </cell>
          <cell r="D95">
            <v>0</v>
          </cell>
          <cell r="E95" t="str">
            <v>개소</v>
          </cell>
          <cell r="H95">
            <v>587</v>
          </cell>
          <cell r="J95">
            <v>0</v>
          </cell>
          <cell r="L95">
            <v>0</v>
          </cell>
          <cell r="N95">
            <v>587</v>
          </cell>
          <cell r="O95" t="str">
            <v>일92호</v>
          </cell>
        </row>
        <row r="96">
          <cell r="A96" t="str">
            <v>6927005</v>
          </cell>
          <cell r="B96" t="str">
            <v>6927005  절연행가  D 40  개소</v>
          </cell>
          <cell r="C96" t="str">
            <v>D 40</v>
          </cell>
          <cell r="D96">
            <v>0</v>
          </cell>
          <cell r="E96" t="str">
            <v>개소</v>
          </cell>
          <cell r="H96">
            <v>635</v>
          </cell>
          <cell r="J96">
            <v>0</v>
          </cell>
          <cell r="L96">
            <v>0</v>
          </cell>
          <cell r="N96">
            <v>635</v>
          </cell>
          <cell r="O96" t="str">
            <v>일93호</v>
          </cell>
        </row>
        <row r="97">
          <cell r="A97" t="str">
            <v>6927006</v>
          </cell>
          <cell r="B97" t="str">
            <v>6927006  절연행가  D 50  개소</v>
          </cell>
          <cell r="C97" t="str">
            <v>D 50</v>
          </cell>
          <cell r="D97">
            <v>0</v>
          </cell>
          <cell r="E97" t="str">
            <v>개소</v>
          </cell>
          <cell r="H97">
            <v>795</v>
          </cell>
          <cell r="J97">
            <v>0</v>
          </cell>
          <cell r="L97">
            <v>0</v>
          </cell>
          <cell r="N97">
            <v>795</v>
          </cell>
          <cell r="O97" t="str">
            <v>일94호</v>
          </cell>
        </row>
        <row r="98">
          <cell r="A98" t="str">
            <v>6927007</v>
          </cell>
          <cell r="B98" t="str">
            <v>6927007  절연행가  D 65  개소</v>
          </cell>
          <cell r="C98" t="str">
            <v>D 65</v>
          </cell>
          <cell r="D98">
            <v>0</v>
          </cell>
          <cell r="E98" t="str">
            <v>개소</v>
          </cell>
          <cell r="H98">
            <v>923</v>
          </cell>
          <cell r="J98">
            <v>0</v>
          </cell>
          <cell r="L98">
            <v>0</v>
          </cell>
          <cell r="N98">
            <v>923</v>
          </cell>
          <cell r="O98" t="str">
            <v>일95호</v>
          </cell>
        </row>
        <row r="99">
          <cell r="A99" t="str">
            <v>6927008</v>
          </cell>
          <cell r="B99" t="str">
            <v>6927008  절연행가  D 80  개소</v>
          </cell>
          <cell r="C99" t="str">
            <v>D 80</v>
          </cell>
          <cell r="D99">
            <v>0</v>
          </cell>
          <cell r="E99" t="str">
            <v>개소</v>
          </cell>
          <cell r="H99">
            <v>1123</v>
          </cell>
          <cell r="J99">
            <v>0</v>
          </cell>
          <cell r="L99">
            <v>0</v>
          </cell>
          <cell r="N99">
            <v>1123</v>
          </cell>
          <cell r="O99" t="str">
            <v>일96호</v>
          </cell>
        </row>
        <row r="100">
          <cell r="A100" t="str">
            <v>6927009</v>
          </cell>
          <cell r="B100" t="str">
            <v>6927009  절연행가  D100  개소</v>
          </cell>
          <cell r="C100" t="str">
            <v>D100</v>
          </cell>
          <cell r="D100">
            <v>0</v>
          </cell>
          <cell r="E100" t="str">
            <v>개소</v>
          </cell>
          <cell r="H100">
            <v>1576</v>
          </cell>
          <cell r="J100">
            <v>0</v>
          </cell>
          <cell r="L100">
            <v>0</v>
          </cell>
          <cell r="N100">
            <v>1576</v>
          </cell>
          <cell r="O100" t="str">
            <v>일97호</v>
          </cell>
        </row>
        <row r="101">
          <cell r="A101" t="str">
            <v>6927010</v>
          </cell>
          <cell r="B101" t="str">
            <v>6927010  절연행가  D125  개소</v>
          </cell>
          <cell r="C101" t="str">
            <v>D125</v>
          </cell>
          <cell r="D101">
            <v>0</v>
          </cell>
          <cell r="E101" t="str">
            <v>개소</v>
          </cell>
          <cell r="H101">
            <v>1864</v>
          </cell>
          <cell r="J101">
            <v>0</v>
          </cell>
          <cell r="L101">
            <v>0</v>
          </cell>
          <cell r="N101">
            <v>1864</v>
          </cell>
          <cell r="O101" t="str">
            <v>일98호</v>
          </cell>
        </row>
        <row r="102">
          <cell r="A102" t="str">
            <v>6933002</v>
          </cell>
          <cell r="B102" t="str">
            <v>6933002  강관스리브  D 20  개소</v>
          </cell>
          <cell r="C102" t="str">
            <v>D 20</v>
          </cell>
          <cell r="D102">
            <v>0</v>
          </cell>
          <cell r="E102" t="str">
            <v>개소</v>
          </cell>
          <cell r="H102">
            <v>603</v>
          </cell>
          <cell r="J102">
            <v>0</v>
          </cell>
          <cell r="L102">
            <v>0</v>
          </cell>
          <cell r="N102">
            <v>603</v>
          </cell>
          <cell r="O102" t="str">
            <v>일99호</v>
          </cell>
        </row>
        <row r="103">
          <cell r="A103" t="str">
            <v>6933003</v>
          </cell>
          <cell r="B103" t="str">
            <v>6933003  강관스리브  D 25  개소</v>
          </cell>
          <cell r="C103" t="str">
            <v>D 25</v>
          </cell>
          <cell r="D103">
            <v>0</v>
          </cell>
          <cell r="E103" t="str">
            <v>개소</v>
          </cell>
          <cell r="H103">
            <v>729</v>
          </cell>
          <cell r="J103">
            <v>0</v>
          </cell>
          <cell r="L103">
            <v>0</v>
          </cell>
          <cell r="N103">
            <v>729</v>
          </cell>
          <cell r="O103" t="str">
            <v>일100호</v>
          </cell>
        </row>
        <row r="104">
          <cell r="A104" t="str">
            <v>6933004</v>
          </cell>
          <cell r="B104" t="str">
            <v>6933004  강관스리브  D 32  개소</v>
          </cell>
          <cell r="C104" t="str">
            <v>D 32</v>
          </cell>
          <cell r="D104">
            <v>0</v>
          </cell>
          <cell r="E104" t="str">
            <v>개소</v>
          </cell>
          <cell r="H104">
            <v>1037</v>
          </cell>
          <cell r="J104">
            <v>0</v>
          </cell>
          <cell r="L104">
            <v>0</v>
          </cell>
          <cell r="N104">
            <v>1037</v>
          </cell>
          <cell r="O104" t="str">
            <v>일101호</v>
          </cell>
        </row>
        <row r="105">
          <cell r="A105" t="str">
            <v>6933005</v>
          </cell>
          <cell r="B105" t="str">
            <v>6933005  강관스리브  D 40  개소</v>
          </cell>
          <cell r="C105" t="str">
            <v>D 40</v>
          </cell>
          <cell r="D105">
            <v>0</v>
          </cell>
          <cell r="E105" t="str">
            <v>개소</v>
          </cell>
          <cell r="H105">
            <v>1052</v>
          </cell>
          <cell r="J105">
            <v>0</v>
          </cell>
          <cell r="L105">
            <v>0</v>
          </cell>
          <cell r="N105">
            <v>1052</v>
          </cell>
          <cell r="O105" t="str">
            <v>일102호</v>
          </cell>
        </row>
        <row r="106">
          <cell r="A106" t="str">
            <v>6933006</v>
          </cell>
          <cell r="B106" t="str">
            <v>6933006  강관스리브  D 50  개소</v>
          </cell>
          <cell r="C106" t="str">
            <v>D 50</v>
          </cell>
          <cell r="D106">
            <v>0</v>
          </cell>
          <cell r="E106" t="str">
            <v>개소</v>
          </cell>
          <cell r="H106">
            <v>1334</v>
          </cell>
          <cell r="J106">
            <v>0</v>
          </cell>
          <cell r="L106">
            <v>0</v>
          </cell>
          <cell r="N106">
            <v>1334</v>
          </cell>
          <cell r="O106" t="str">
            <v>일103호</v>
          </cell>
        </row>
        <row r="107">
          <cell r="A107" t="str">
            <v>6933007</v>
          </cell>
          <cell r="B107" t="str">
            <v>6933007  강관스리브  D 65  개소</v>
          </cell>
          <cell r="C107" t="str">
            <v>D 65</v>
          </cell>
          <cell r="D107">
            <v>0</v>
          </cell>
          <cell r="E107" t="str">
            <v>개소</v>
          </cell>
          <cell r="H107">
            <v>1796</v>
          </cell>
          <cell r="J107">
            <v>0</v>
          </cell>
          <cell r="L107">
            <v>0</v>
          </cell>
          <cell r="N107">
            <v>1796</v>
          </cell>
          <cell r="O107" t="str">
            <v>일104호</v>
          </cell>
        </row>
        <row r="108">
          <cell r="A108" t="str">
            <v>6933008</v>
          </cell>
          <cell r="B108" t="str">
            <v>6933008  강관스리브  D 80  개소</v>
          </cell>
          <cell r="C108" t="str">
            <v>D 80</v>
          </cell>
          <cell r="D108">
            <v>0</v>
          </cell>
          <cell r="E108" t="str">
            <v>개소</v>
          </cell>
          <cell r="H108">
            <v>3801</v>
          </cell>
          <cell r="J108">
            <v>0</v>
          </cell>
          <cell r="L108">
            <v>0</v>
          </cell>
          <cell r="N108">
            <v>3801</v>
          </cell>
          <cell r="O108" t="str">
            <v>일105호</v>
          </cell>
        </row>
        <row r="109">
          <cell r="A109" t="str">
            <v>6933009</v>
          </cell>
          <cell r="B109" t="str">
            <v>6933009  강관스리브  D100  개소</v>
          </cell>
          <cell r="C109" t="str">
            <v>D100</v>
          </cell>
          <cell r="D109">
            <v>0</v>
          </cell>
          <cell r="E109" t="str">
            <v>개소</v>
          </cell>
          <cell r="H109">
            <v>4441</v>
          </cell>
          <cell r="J109">
            <v>0</v>
          </cell>
          <cell r="L109">
            <v>0</v>
          </cell>
          <cell r="N109">
            <v>4441</v>
          </cell>
          <cell r="O109" t="str">
            <v>일106호</v>
          </cell>
        </row>
        <row r="110">
          <cell r="A110" t="str">
            <v>6933010</v>
          </cell>
          <cell r="B110" t="str">
            <v>6933010  강관스리브  D125  개소</v>
          </cell>
          <cell r="C110" t="str">
            <v>D125</v>
          </cell>
          <cell r="D110">
            <v>0</v>
          </cell>
          <cell r="E110" t="str">
            <v>개소</v>
          </cell>
          <cell r="H110">
            <v>5336</v>
          </cell>
          <cell r="J110">
            <v>0</v>
          </cell>
          <cell r="L110">
            <v>0</v>
          </cell>
          <cell r="N110">
            <v>5336</v>
          </cell>
          <cell r="O110" t="str">
            <v>일107호</v>
          </cell>
        </row>
        <row r="111">
          <cell r="A111" t="str">
            <v>6933011</v>
          </cell>
          <cell r="B111" t="str">
            <v>6933011  강관스리브  D150  개소</v>
          </cell>
          <cell r="C111" t="str">
            <v>D150</v>
          </cell>
          <cell r="D111">
            <v>0</v>
          </cell>
          <cell r="E111" t="str">
            <v>개소</v>
          </cell>
          <cell r="H111">
            <v>12403</v>
          </cell>
          <cell r="J111">
            <v>0</v>
          </cell>
          <cell r="L111">
            <v>0</v>
          </cell>
          <cell r="N111">
            <v>12403</v>
          </cell>
          <cell r="O111" t="str">
            <v>일108호</v>
          </cell>
        </row>
        <row r="112">
          <cell r="A112" t="str">
            <v>6933012</v>
          </cell>
          <cell r="B112" t="str">
            <v>6933012  강관스리브  D200  개소</v>
          </cell>
          <cell r="C112" t="str">
            <v>D200</v>
          </cell>
          <cell r="D112">
            <v>0</v>
          </cell>
          <cell r="E112" t="str">
            <v>개소</v>
          </cell>
          <cell r="H112">
            <v>16122</v>
          </cell>
          <cell r="J112">
            <v>0</v>
          </cell>
          <cell r="L112">
            <v>0</v>
          </cell>
          <cell r="N112">
            <v>16122</v>
          </cell>
          <cell r="O112" t="str">
            <v>일109호</v>
          </cell>
        </row>
        <row r="113">
          <cell r="A113" t="str">
            <v>6933013</v>
          </cell>
          <cell r="B113" t="str">
            <v>6933013  강관스리브  D250  개소</v>
          </cell>
          <cell r="C113" t="str">
            <v>D250</v>
          </cell>
          <cell r="D113">
            <v>0</v>
          </cell>
          <cell r="E113" t="str">
            <v>개소</v>
          </cell>
          <cell r="H113">
            <v>19819</v>
          </cell>
          <cell r="J113">
            <v>0</v>
          </cell>
          <cell r="L113">
            <v>0</v>
          </cell>
          <cell r="N113">
            <v>19819</v>
          </cell>
          <cell r="O113" t="str">
            <v>일110호</v>
          </cell>
        </row>
        <row r="114">
          <cell r="A114" t="str">
            <v>6934006</v>
          </cell>
          <cell r="B114" t="str">
            <v>6934006  강관스리브(지수판)  D 50  개소</v>
          </cell>
          <cell r="C114" t="str">
            <v>D 50</v>
          </cell>
          <cell r="D114">
            <v>0</v>
          </cell>
          <cell r="E114" t="str">
            <v>개소</v>
          </cell>
          <cell r="H114">
            <v>1741</v>
          </cell>
          <cell r="J114">
            <v>880</v>
          </cell>
          <cell r="L114">
            <v>0</v>
          </cell>
          <cell r="N114">
            <v>2621</v>
          </cell>
          <cell r="O114" t="str">
            <v>일111호</v>
          </cell>
        </row>
        <row r="115">
          <cell r="A115" t="str">
            <v>6934008</v>
          </cell>
          <cell r="B115" t="str">
            <v>6934008  강관스리브(지수판)  D 80  개소</v>
          </cell>
          <cell r="C115" t="str">
            <v>D 80</v>
          </cell>
          <cell r="D115">
            <v>0</v>
          </cell>
          <cell r="E115" t="str">
            <v>개소</v>
          </cell>
          <cell r="H115">
            <v>4086</v>
          </cell>
          <cell r="J115">
            <v>1360</v>
          </cell>
          <cell r="L115">
            <v>0</v>
          </cell>
          <cell r="N115">
            <v>5446</v>
          </cell>
          <cell r="O115" t="str">
            <v>일112호</v>
          </cell>
        </row>
        <row r="116">
          <cell r="A116" t="str">
            <v>6934009</v>
          </cell>
          <cell r="B116" t="str">
            <v>6934009  강관스리브(지수판)  D100  개소</v>
          </cell>
          <cell r="C116" t="str">
            <v>D100</v>
          </cell>
          <cell r="D116">
            <v>0</v>
          </cell>
          <cell r="E116" t="str">
            <v>개소</v>
          </cell>
          <cell r="H116">
            <v>5249</v>
          </cell>
          <cell r="J116">
            <v>1601</v>
          </cell>
          <cell r="L116">
            <v>0</v>
          </cell>
          <cell r="N116">
            <v>6850</v>
          </cell>
          <cell r="O116" t="str">
            <v>일113호</v>
          </cell>
        </row>
        <row r="117">
          <cell r="A117" t="str">
            <v>6934010</v>
          </cell>
          <cell r="B117" t="str">
            <v>6934010  강관스리브(지수판)  D125  개소</v>
          </cell>
          <cell r="C117" t="str">
            <v>D125</v>
          </cell>
          <cell r="D117">
            <v>0</v>
          </cell>
          <cell r="E117" t="str">
            <v>개소</v>
          </cell>
          <cell r="H117">
            <v>6473</v>
          </cell>
          <cell r="J117">
            <v>2137</v>
          </cell>
          <cell r="L117">
            <v>0</v>
          </cell>
          <cell r="N117">
            <v>8610</v>
          </cell>
          <cell r="O117" t="str">
            <v>일114호</v>
          </cell>
        </row>
        <row r="118">
          <cell r="A118" t="str">
            <v>6934012</v>
          </cell>
          <cell r="B118" t="str">
            <v>6934012  강관스리브(지수판)  D200  개소</v>
          </cell>
          <cell r="C118" t="str">
            <v>D200</v>
          </cell>
          <cell r="D118">
            <v>0</v>
          </cell>
          <cell r="E118" t="str">
            <v>개소</v>
          </cell>
          <cell r="H118">
            <v>17994</v>
          </cell>
          <cell r="J118">
            <v>3052</v>
          </cell>
          <cell r="L118">
            <v>0</v>
          </cell>
          <cell r="N118">
            <v>21046</v>
          </cell>
          <cell r="O118" t="str">
            <v>일115호</v>
          </cell>
        </row>
        <row r="119">
          <cell r="A119" t="str">
            <v>6935004</v>
          </cell>
          <cell r="B119" t="str">
            <v>6935004  신축접수 (강관단식)  D 32  개소</v>
          </cell>
          <cell r="C119" t="str">
            <v>D 32</v>
          </cell>
          <cell r="D119">
            <v>0</v>
          </cell>
          <cell r="E119" t="str">
            <v>개소</v>
          </cell>
          <cell r="H119">
            <v>28230</v>
          </cell>
          <cell r="J119">
            <v>34925</v>
          </cell>
          <cell r="L119">
            <v>0</v>
          </cell>
          <cell r="N119">
            <v>63155</v>
          </cell>
          <cell r="O119" t="str">
            <v>일116호</v>
          </cell>
        </row>
        <row r="120">
          <cell r="A120" t="str">
            <v>6935007</v>
          </cell>
          <cell r="B120" t="str">
            <v>6935007  신축접수 (강관단식)  D 65  개소</v>
          </cell>
          <cell r="C120" t="str">
            <v>D 65</v>
          </cell>
          <cell r="D120">
            <v>0</v>
          </cell>
          <cell r="E120" t="str">
            <v>개소</v>
          </cell>
          <cell r="H120">
            <v>48162</v>
          </cell>
          <cell r="J120">
            <v>51905</v>
          </cell>
          <cell r="L120">
            <v>0</v>
          </cell>
          <cell r="N120">
            <v>100067</v>
          </cell>
          <cell r="O120" t="str">
            <v>일117호</v>
          </cell>
        </row>
        <row r="121">
          <cell r="A121" t="str">
            <v>6936004</v>
          </cell>
          <cell r="B121" t="str">
            <v>6936004  신축접수 (강관복식)  D 32  개소</v>
          </cell>
          <cell r="C121" t="str">
            <v>D 32</v>
          </cell>
          <cell r="D121">
            <v>0</v>
          </cell>
          <cell r="E121" t="str">
            <v>개소</v>
          </cell>
          <cell r="H121">
            <v>50070</v>
          </cell>
          <cell r="J121">
            <v>34925</v>
          </cell>
          <cell r="L121">
            <v>0</v>
          </cell>
          <cell r="N121">
            <v>84995</v>
          </cell>
          <cell r="O121" t="str">
            <v>일118호</v>
          </cell>
        </row>
        <row r="122">
          <cell r="A122" t="str">
            <v>6936007</v>
          </cell>
          <cell r="B122" t="str">
            <v>6936007  신축접수 (강관복식)  D 65  개소</v>
          </cell>
          <cell r="C122" t="str">
            <v>D 65</v>
          </cell>
          <cell r="D122">
            <v>0</v>
          </cell>
          <cell r="E122" t="str">
            <v>개소</v>
          </cell>
          <cell r="H122">
            <v>76602</v>
          </cell>
          <cell r="J122">
            <v>51905</v>
          </cell>
          <cell r="L122">
            <v>0</v>
          </cell>
          <cell r="N122">
            <v>128507</v>
          </cell>
          <cell r="O122" t="str">
            <v>일119호</v>
          </cell>
        </row>
        <row r="123">
          <cell r="A123" t="str">
            <v>6937003</v>
          </cell>
          <cell r="B123" t="str">
            <v>6937003  신축접수 (동관단식)  D 25  개소</v>
          </cell>
          <cell r="C123" t="str">
            <v>D 25</v>
          </cell>
          <cell r="D123">
            <v>0</v>
          </cell>
          <cell r="E123" t="str">
            <v>개소</v>
          </cell>
          <cell r="H123">
            <v>20552</v>
          </cell>
          <cell r="J123">
            <v>38262</v>
          </cell>
          <cell r="L123">
            <v>0</v>
          </cell>
          <cell r="N123">
            <v>58814</v>
          </cell>
          <cell r="O123" t="str">
            <v>일120호</v>
          </cell>
        </row>
        <row r="124">
          <cell r="A124" t="str">
            <v>6937005</v>
          </cell>
          <cell r="B124" t="str">
            <v>6937005  신축접수 (동관단식)  D 40  개소</v>
          </cell>
          <cell r="C124" t="str">
            <v>D 40</v>
          </cell>
          <cell r="D124">
            <v>0</v>
          </cell>
          <cell r="E124" t="str">
            <v>개소</v>
          </cell>
          <cell r="H124">
            <v>23985</v>
          </cell>
          <cell r="J124">
            <v>45628</v>
          </cell>
          <cell r="L124">
            <v>0</v>
          </cell>
          <cell r="N124">
            <v>69613</v>
          </cell>
          <cell r="O124" t="str">
            <v>일121호</v>
          </cell>
        </row>
        <row r="125">
          <cell r="A125" t="str">
            <v>6937007</v>
          </cell>
          <cell r="B125" t="str">
            <v>6937007  신축접수 (동관단식)  D 65  개소</v>
          </cell>
          <cell r="C125" t="str">
            <v>D 65</v>
          </cell>
          <cell r="D125">
            <v>0</v>
          </cell>
          <cell r="E125" t="str">
            <v>개소</v>
          </cell>
          <cell r="H125">
            <v>45344</v>
          </cell>
          <cell r="J125">
            <v>59159</v>
          </cell>
          <cell r="L125">
            <v>0</v>
          </cell>
          <cell r="N125">
            <v>104503</v>
          </cell>
          <cell r="O125" t="str">
            <v>일122호</v>
          </cell>
        </row>
        <row r="126">
          <cell r="A126" t="str">
            <v>6938003</v>
          </cell>
          <cell r="B126" t="str">
            <v>6938003  신축접수 (동관복식)  D 25  개소</v>
          </cell>
          <cell r="C126" t="str">
            <v>D 25</v>
          </cell>
          <cell r="D126">
            <v>0</v>
          </cell>
          <cell r="E126" t="str">
            <v>개소</v>
          </cell>
          <cell r="H126">
            <v>40152</v>
          </cell>
          <cell r="J126">
            <v>38262</v>
          </cell>
          <cell r="L126">
            <v>0</v>
          </cell>
          <cell r="N126">
            <v>78414</v>
          </cell>
          <cell r="O126" t="str">
            <v>일123호</v>
          </cell>
        </row>
        <row r="127">
          <cell r="A127" t="str">
            <v>6938004</v>
          </cell>
          <cell r="B127" t="str">
            <v>6938004  신축접수 (동관복식)  D 32  개소</v>
          </cell>
          <cell r="C127" t="str">
            <v>D 32</v>
          </cell>
          <cell r="D127">
            <v>0</v>
          </cell>
          <cell r="E127" t="str">
            <v>개소</v>
          </cell>
          <cell r="H127">
            <v>45378</v>
          </cell>
          <cell r="J127">
            <v>39011</v>
          </cell>
          <cell r="L127">
            <v>0</v>
          </cell>
          <cell r="N127">
            <v>84389</v>
          </cell>
          <cell r="O127" t="str">
            <v>일124호</v>
          </cell>
        </row>
        <row r="128">
          <cell r="A128" t="str">
            <v>6938109</v>
          </cell>
          <cell r="B128" t="str">
            <v>6938109  신축접수 (STS 단식)  D100  개소</v>
          </cell>
          <cell r="C128" t="str">
            <v>D100</v>
          </cell>
          <cell r="D128">
            <v>0</v>
          </cell>
          <cell r="E128" t="str">
            <v>개소</v>
          </cell>
          <cell r="H128">
            <v>172165</v>
          </cell>
          <cell r="J128">
            <v>100221</v>
          </cell>
          <cell r="L128">
            <v>0</v>
          </cell>
          <cell r="N128">
            <v>272386</v>
          </cell>
          <cell r="O128" t="str">
            <v>일125호</v>
          </cell>
        </row>
        <row r="129">
          <cell r="A129" t="str">
            <v>6938110</v>
          </cell>
          <cell r="B129" t="str">
            <v>6938110  신축접수 (STS 단식)  D125  개소</v>
          </cell>
          <cell r="C129" t="str">
            <v>D125</v>
          </cell>
          <cell r="D129">
            <v>0</v>
          </cell>
          <cell r="E129" t="str">
            <v>개소</v>
          </cell>
          <cell r="H129">
            <v>233901</v>
          </cell>
          <cell r="J129">
            <v>136804</v>
          </cell>
          <cell r="L129">
            <v>0</v>
          </cell>
          <cell r="N129">
            <v>370705</v>
          </cell>
          <cell r="O129" t="str">
            <v>일126호</v>
          </cell>
        </row>
        <row r="130">
          <cell r="A130" t="str">
            <v>6938129</v>
          </cell>
          <cell r="B130" t="str">
            <v>6938129  신축접수 (STS 복식)  D125  개소</v>
          </cell>
          <cell r="C130" t="str">
            <v>D125</v>
          </cell>
          <cell r="D130">
            <v>0</v>
          </cell>
          <cell r="E130" t="str">
            <v>개소</v>
          </cell>
          <cell r="H130">
            <v>318701</v>
          </cell>
          <cell r="J130">
            <v>136804</v>
          </cell>
          <cell r="L130">
            <v>0</v>
          </cell>
          <cell r="N130">
            <v>455505</v>
          </cell>
          <cell r="O130" t="str">
            <v>일127호</v>
          </cell>
        </row>
        <row r="131">
          <cell r="A131" t="str">
            <v>6939403</v>
          </cell>
          <cell r="B131" t="str">
            <v>6939403  관보온(포리마마감)  D 25x25T  M</v>
          </cell>
          <cell r="C131" t="str">
            <v>D 25x25T</v>
          </cell>
          <cell r="D131">
            <v>0</v>
          </cell>
          <cell r="E131" t="str">
            <v>M</v>
          </cell>
          <cell r="H131">
            <v>1032</v>
          </cell>
          <cell r="J131">
            <v>2594</v>
          </cell>
          <cell r="L131">
            <v>0</v>
          </cell>
          <cell r="N131">
            <v>3626</v>
          </cell>
          <cell r="O131" t="str">
            <v>일128호</v>
          </cell>
        </row>
        <row r="132">
          <cell r="A132" t="str">
            <v>6939404</v>
          </cell>
          <cell r="B132" t="str">
            <v>6939404  관보온(포리마마감)  D 32x25T  M</v>
          </cell>
          <cell r="C132" t="str">
            <v>D 32x25T</v>
          </cell>
          <cell r="D132">
            <v>0</v>
          </cell>
          <cell r="E132" t="str">
            <v>M</v>
          </cell>
          <cell r="H132">
            <v>1177</v>
          </cell>
          <cell r="J132">
            <v>2965</v>
          </cell>
          <cell r="L132">
            <v>0</v>
          </cell>
          <cell r="N132">
            <v>4142</v>
          </cell>
          <cell r="O132" t="str">
            <v>일129호</v>
          </cell>
        </row>
        <row r="133">
          <cell r="A133" t="str">
            <v>6939405</v>
          </cell>
          <cell r="B133" t="str">
            <v>6939405  관보온(포리마마감)  D 40x25T  M</v>
          </cell>
          <cell r="C133" t="str">
            <v>D 40x25T</v>
          </cell>
          <cell r="D133">
            <v>0</v>
          </cell>
          <cell r="E133" t="str">
            <v>M</v>
          </cell>
          <cell r="H133">
            <v>1258</v>
          </cell>
          <cell r="J133">
            <v>2965</v>
          </cell>
          <cell r="L133">
            <v>0</v>
          </cell>
          <cell r="N133">
            <v>4223</v>
          </cell>
          <cell r="O133" t="str">
            <v>일130호</v>
          </cell>
        </row>
        <row r="134">
          <cell r="A134" t="str">
            <v>6939406</v>
          </cell>
          <cell r="B134" t="str">
            <v>6939406  관보온(포리마마감)  D 50x25T  M</v>
          </cell>
          <cell r="C134" t="str">
            <v>D 50x25T</v>
          </cell>
          <cell r="D134">
            <v>0</v>
          </cell>
          <cell r="E134" t="str">
            <v>M</v>
          </cell>
          <cell r="H134">
            <v>1453</v>
          </cell>
          <cell r="J134">
            <v>2965</v>
          </cell>
          <cell r="L134">
            <v>0</v>
          </cell>
          <cell r="N134">
            <v>4418</v>
          </cell>
          <cell r="O134" t="str">
            <v>일131호</v>
          </cell>
        </row>
        <row r="135">
          <cell r="A135" t="str">
            <v>6939407</v>
          </cell>
          <cell r="B135" t="str">
            <v>6939407  관보온(포리마마감)  D 65x25T  M</v>
          </cell>
          <cell r="C135" t="str">
            <v>D 65x25T</v>
          </cell>
          <cell r="D135">
            <v>0</v>
          </cell>
          <cell r="E135" t="str">
            <v>M</v>
          </cell>
          <cell r="H135">
            <v>1626</v>
          </cell>
          <cell r="J135">
            <v>3707</v>
          </cell>
          <cell r="L135">
            <v>0</v>
          </cell>
          <cell r="N135">
            <v>5333</v>
          </cell>
          <cell r="O135" t="str">
            <v>일132호</v>
          </cell>
        </row>
        <row r="136">
          <cell r="A136" t="str">
            <v>6939408</v>
          </cell>
          <cell r="B136" t="str">
            <v>6939408  관보온(포리마마감)  D 80x25T  M</v>
          </cell>
          <cell r="C136" t="str">
            <v>D 80x25T</v>
          </cell>
          <cell r="D136">
            <v>0</v>
          </cell>
          <cell r="E136" t="str">
            <v>M</v>
          </cell>
          <cell r="H136">
            <v>1837</v>
          </cell>
          <cell r="J136">
            <v>4077</v>
          </cell>
          <cell r="L136">
            <v>0</v>
          </cell>
          <cell r="N136">
            <v>5914</v>
          </cell>
          <cell r="O136" t="str">
            <v>일133호</v>
          </cell>
        </row>
        <row r="137">
          <cell r="A137" t="str">
            <v>6939409</v>
          </cell>
          <cell r="B137" t="str">
            <v>6939409  관보온(포리마마감)  D100x25T  M</v>
          </cell>
          <cell r="C137" t="str">
            <v>D100x25T</v>
          </cell>
          <cell r="D137">
            <v>0</v>
          </cell>
          <cell r="E137" t="str">
            <v>M</v>
          </cell>
          <cell r="H137">
            <v>2159</v>
          </cell>
          <cell r="J137">
            <v>5189</v>
          </cell>
          <cell r="L137">
            <v>0</v>
          </cell>
          <cell r="N137">
            <v>7348</v>
          </cell>
          <cell r="O137" t="str">
            <v>일134호</v>
          </cell>
        </row>
        <row r="138">
          <cell r="A138" t="str">
            <v>6939410</v>
          </cell>
          <cell r="B138" t="str">
            <v>6939410  관보온(포리마마감)  D125x25T  M</v>
          </cell>
          <cell r="C138" t="str">
            <v>D125x25T</v>
          </cell>
          <cell r="D138">
            <v>0</v>
          </cell>
          <cell r="E138" t="str">
            <v>M</v>
          </cell>
          <cell r="H138">
            <v>2603</v>
          </cell>
          <cell r="J138">
            <v>7414</v>
          </cell>
          <cell r="L138">
            <v>0</v>
          </cell>
          <cell r="N138">
            <v>10017</v>
          </cell>
          <cell r="O138" t="str">
            <v>일135호</v>
          </cell>
        </row>
        <row r="139">
          <cell r="A139" t="str">
            <v>6939440</v>
          </cell>
          <cell r="B139" t="str">
            <v>6939440  관보온(포리마마감)  D150x40T  M</v>
          </cell>
          <cell r="C139" t="str">
            <v>D150x40T</v>
          </cell>
          <cell r="D139">
            <v>0</v>
          </cell>
          <cell r="E139" t="str">
            <v>M</v>
          </cell>
          <cell r="H139">
            <v>4700</v>
          </cell>
          <cell r="J139">
            <v>9268</v>
          </cell>
          <cell r="L139">
            <v>0</v>
          </cell>
          <cell r="N139">
            <v>13968</v>
          </cell>
          <cell r="O139" t="str">
            <v>일136호</v>
          </cell>
        </row>
        <row r="140">
          <cell r="A140" t="str">
            <v>6941502</v>
          </cell>
          <cell r="B140" t="str">
            <v>6941502  관보온(칼라함석)  D 20x25T  M</v>
          </cell>
          <cell r="C140" t="str">
            <v>D 20x25T</v>
          </cell>
          <cell r="D140">
            <v>0</v>
          </cell>
          <cell r="E140" t="str">
            <v>M</v>
          </cell>
          <cell r="H140">
            <v>1112</v>
          </cell>
          <cell r="J140">
            <v>5539</v>
          </cell>
          <cell r="L140">
            <v>0</v>
          </cell>
          <cell r="N140">
            <v>6651</v>
          </cell>
          <cell r="O140" t="str">
            <v>일137호</v>
          </cell>
        </row>
        <row r="141">
          <cell r="A141" t="str">
            <v>6941503</v>
          </cell>
          <cell r="B141" t="str">
            <v>6941503  관보온(칼라함석)  D 25x25T  M</v>
          </cell>
          <cell r="C141" t="str">
            <v>D 25x25T</v>
          </cell>
          <cell r="D141">
            <v>0</v>
          </cell>
          <cell r="E141" t="str">
            <v>M</v>
          </cell>
          <cell r="H141">
            <v>2299</v>
          </cell>
          <cell r="J141">
            <v>5952</v>
          </cell>
          <cell r="L141">
            <v>0</v>
          </cell>
          <cell r="N141">
            <v>8251</v>
          </cell>
          <cell r="O141" t="str">
            <v>일138호</v>
          </cell>
        </row>
        <row r="142">
          <cell r="A142" t="str">
            <v>6941504</v>
          </cell>
          <cell r="B142" t="str">
            <v>6941504  관보온(칼라함석)  D 32x25T  M</v>
          </cell>
          <cell r="C142" t="str">
            <v>D 32x25T</v>
          </cell>
          <cell r="D142">
            <v>0</v>
          </cell>
          <cell r="E142" t="str">
            <v>M</v>
          </cell>
          <cell r="H142">
            <v>1400</v>
          </cell>
          <cell r="J142">
            <v>6835</v>
          </cell>
          <cell r="L142">
            <v>0</v>
          </cell>
          <cell r="N142">
            <v>8235</v>
          </cell>
          <cell r="O142" t="str">
            <v>일139호</v>
          </cell>
        </row>
        <row r="143">
          <cell r="A143" t="str">
            <v>6941505</v>
          </cell>
          <cell r="B143" t="str">
            <v>6941505  관보온(칼라함석)  D 40x25T  M</v>
          </cell>
          <cell r="C143" t="str">
            <v>D 40x25T</v>
          </cell>
          <cell r="D143">
            <v>0</v>
          </cell>
          <cell r="E143" t="str">
            <v>M</v>
          </cell>
          <cell r="H143">
            <v>2798</v>
          </cell>
          <cell r="J143">
            <v>7190</v>
          </cell>
          <cell r="L143">
            <v>0</v>
          </cell>
          <cell r="N143">
            <v>9988</v>
          </cell>
          <cell r="O143" t="str">
            <v>일140호</v>
          </cell>
        </row>
        <row r="144">
          <cell r="A144" t="str">
            <v>6941506</v>
          </cell>
          <cell r="B144" t="str">
            <v>6941506  관보온(칼라함석)  D 50x25T  M</v>
          </cell>
          <cell r="C144" t="str">
            <v>D 50x25T</v>
          </cell>
          <cell r="D144">
            <v>0</v>
          </cell>
          <cell r="E144" t="str">
            <v>M</v>
          </cell>
          <cell r="H144">
            <v>3149</v>
          </cell>
          <cell r="J144">
            <v>7853</v>
          </cell>
          <cell r="L144">
            <v>0</v>
          </cell>
          <cell r="N144">
            <v>11002</v>
          </cell>
          <cell r="O144" t="str">
            <v>일141호</v>
          </cell>
        </row>
        <row r="145">
          <cell r="A145" t="str">
            <v>6941507</v>
          </cell>
          <cell r="B145" t="str">
            <v>6941507  관보온(칼라함석)  D 65x25T  M</v>
          </cell>
          <cell r="C145" t="str">
            <v>D 65x25T</v>
          </cell>
          <cell r="D145">
            <v>0</v>
          </cell>
          <cell r="E145" t="str">
            <v>M</v>
          </cell>
          <cell r="H145">
            <v>3748</v>
          </cell>
          <cell r="J145">
            <v>9767</v>
          </cell>
          <cell r="L145">
            <v>0</v>
          </cell>
          <cell r="N145">
            <v>13515</v>
          </cell>
          <cell r="O145" t="str">
            <v>일142호</v>
          </cell>
        </row>
        <row r="146">
          <cell r="A146" t="str">
            <v>6941508</v>
          </cell>
          <cell r="B146" t="str">
            <v>6941508  관보온(칼라함석)  D 80x25T  M</v>
          </cell>
          <cell r="C146" t="str">
            <v>D 80x25T</v>
          </cell>
          <cell r="D146">
            <v>0</v>
          </cell>
          <cell r="E146" t="str">
            <v>M</v>
          </cell>
          <cell r="H146">
            <v>3883</v>
          </cell>
          <cell r="J146">
            <v>5363</v>
          </cell>
          <cell r="L146">
            <v>0</v>
          </cell>
          <cell r="N146">
            <v>9246</v>
          </cell>
          <cell r="O146" t="str">
            <v>일143호</v>
          </cell>
        </row>
        <row r="147">
          <cell r="A147" t="str">
            <v>6941531</v>
          </cell>
          <cell r="B147" t="str">
            <v>6941531  관보온(칼라함석)  D 20x40T  M</v>
          </cell>
          <cell r="C147" t="str">
            <v>D 20x40T</v>
          </cell>
          <cell r="D147">
            <v>0</v>
          </cell>
          <cell r="E147" t="str">
            <v>M</v>
          </cell>
          <cell r="H147">
            <v>2712</v>
          </cell>
          <cell r="J147">
            <v>5539</v>
          </cell>
          <cell r="L147">
            <v>0</v>
          </cell>
          <cell r="N147">
            <v>8251</v>
          </cell>
          <cell r="O147" t="str">
            <v>일144호</v>
          </cell>
        </row>
        <row r="148">
          <cell r="A148" t="str">
            <v>6941532</v>
          </cell>
          <cell r="B148" t="str">
            <v>6941532  관보온(칼라함석)  D 25x40T  M</v>
          </cell>
          <cell r="C148" t="str">
            <v>D 25x40T</v>
          </cell>
          <cell r="D148">
            <v>0</v>
          </cell>
          <cell r="E148" t="str">
            <v>M</v>
          </cell>
          <cell r="H148">
            <v>2949</v>
          </cell>
          <cell r="J148">
            <v>5952</v>
          </cell>
          <cell r="L148">
            <v>0</v>
          </cell>
          <cell r="N148">
            <v>8901</v>
          </cell>
          <cell r="O148" t="str">
            <v>일145호</v>
          </cell>
        </row>
        <row r="149">
          <cell r="A149" t="str">
            <v>6941533</v>
          </cell>
          <cell r="B149" t="str">
            <v>6941533  관보온(칼라함석)  D 32x40T  M</v>
          </cell>
          <cell r="C149" t="str">
            <v>D 32x40T</v>
          </cell>
          <cell r="D149">
            <v>0</v>
          </cell>
          <cell r="E149" t="str">
            <v>M</v>
          </cell>
          <cell r="H149">
            <v>3338</v>
          </cell>
          <cell r="J149">
            <v>6835</v>
          </cell>
          <cell r="L149">
            <v>0</v>
          </cell>
          <cell r="N149">
            <v>10173</v>
          </cell>
          <cell r="O149" t="str">
            <v>일146호</v>
          </cell>
        </row>
        <row r="150">
          <cell r="A150" t="str">
            <v>6941534</v>
          </cell>
          <cell r="B150" t="str">
            <v>6941534  관보온(칼라함석)  D 40x40T  M</v>
          </cell>
          <cell r="C150" t="str">
            <v>D 40x40T</v>
          </cell>
          <cell r="D150">
            <v>0</v>
          </cell>
          <cell r="E150" t="str">
            <v>M</v>
          </cell>
          <cell r="H150">
            <v>3537</v>
          </cell>
          <cell r="J150">
            <v>7190</v>
          </cell>
          <cell r="L150">
            <v>0</v>
          </cell>
          <cell r="N150">
            <v>10727</v>
          </cell>
          <cell r="O150" t="str">
            <v>일147호</v>
          </cell>
        </row>
        <row r="151">
          <cell r="A151" t="str">
            <v>6941535</v>
          </cell>
          <cell r="B151" t="str">
            <v>6941535  관보온(칼라함석)  D 50x40T  M</v>
          </cell>
          <cell r="C151" t="str">
            <v>D 50x40T</v>
          </cell>
          <cell r="D151">
            <v>0</v>
          </cell>
          <cell r="E151" t="str">
            <v>M</v>
          </cell>
          <cell r="H151">
            <v>3940</v>
          </cell>
          <cell r="J151">
            <v>7853</v>
          </cell>
          <cell r="L151">
            <v>0</v>
          </cell>
          <cell r="N151">
            <v>11793</v>
          </cell>
          <cell r="O151" t="str">
            <v>일148호</v>
          </cell>
        </row>
        <row r="152">
          <cell r="A152" t="str">
            <v>6941536</v>
          </cell>
          <cell r="B152" t="str">
            <v>6941536  관보온(칼라함석)  D 65x40T  M</v>
          </cell>
          <cell r="C152" t="str">
            <v>D 65x40T</v>
          </cell>
          <cell r="D152">
            <v>0</v>
          </cell>
          <cell r="E152" t="str">
            <v>M</v>
          </cell>
          <cell r="H152">
            <v>4721</v>
          </cell>
          <cell r="J152">
            <v>9767</v>
          </cell>
          <cell r="L152">
            <v>0</v>
          </cell>
          <cell r="N152">
            <v>14488</v>
          </cell>
          <cell r="O152" t="str">
            <v>일149호</v>
          </cell>
        </row>
        <row r="153">
          <cell r="A153" t="str">
            <v>6941537</v>
          </cell>
          <cell r="B153" t="str">
            <v>6941537  관보온(칼라함석)  D 80x40T  M</v>
          </cell>
          <cell r="C153" t="str">
            <v>D 80x40T</v>
          </cell>
          <cell r="D153">
            <v>0</v>
          </cell>
          <cell r="E153" t="str">
            <v>M</v>
          </cell>
          <cell r="H153">
            <v>5129</v>
          </cell>
          <cell r="J153">
            <v>10542</v>
          </cell>
          <cell r="L153">
            <v>0</v>
          </cell>
          <cell r="N153">
            <v>15671</v>
          </cell>
          <cell r="O153" t="str">
            <v>일150호</v>
          </cell>
        </row>
        <row r="154">
          <cell r="A154" t="str">
            <v>6941538</v>
          </cell>
          <cell r="B154" t="str">
            <v>6941538  관보온(칼라함석)  D100x40T  M</v>
          </cell>
          <cell r="C154" t="str">
            <v>D100x40T</v>
          </cell>
          <cell r="D154">
            <v>0</v>
          </cell>
          <cell r="E154" t="str">
            <v>M</v>
          </cell>
          <cell r="H154">
            <v>5996</v>
          </cell>
          <cell r="J154">
            <v>12579</v>
          </cell>
          <cell r="L154">
            <v>0</v>
          </cell>
          <cell r="N154">
            <v>18575</v>
          </cell>
          <cell r="O154" t="str">
            <v>일151호</v>
          </cell>
        </row>
        <row r="155">
          <cell r="A155" t="str">
            <v>6941539</v>
          </cell>
          <cell r="B155" t="str">
            <v>6941539  관보온(칼라함석)  D125x40T  M</v>
          </cell>
          <cell r="C155" t="str">
            <v>D125x40T</v>
          </cell>
          <cell r="D155">
            <v>0</v>
          </cell>
          <cell r="E155" t="str">
            <v>M</v>
          </cell>
          <cell r="H155">
            <v>6873</v>
          </cell>
          <cell r="J155">
            <v>14252</v>
          </cell>
          <cell r="L155">
            <v>0</v>
          </cell>
          <cell r="N155">
            <v>21125</v>
          </cell>
          <cell r="O155" t="str">
            <v>일152호</v>
          </cell>
        </row>
        <row r="156">
          <cell r="A156" t="str">
            <v>6941540</v>
          </cell>
          <cell r="B156" t="str">
            <v>6941540  관보온(칼라함석)  D150x40T  M</v>
          </cell>
          <cell r="C156" t="str">
            <v>D150x40T</v>
          </cell>
          <cell r="D156">
            <v>0</v>
          </cell>
          <cell r="E156" t="str">
            <v>M</v>
          </cell>
          <cell r="H156">
            <v>7750</v>
          </cell>
          <cell r="J156">
            <v>16142</v>
          </cell>
          <cell r="L156">
            <v>0</v>
          </cell>
          <cell r="N156">
            <v>23892</v>
          </cell>
          <cell r="O156" t="str">
            <v>일153호</v>
          </cell>
        </row>
        <row r="157">
          <cell r="A157" t="str">
            <v>6942101</v>
          </cell>
          <cell r="B157" t="str">
            <v>6942101  관보온(그라스크로스)  D 15x25T  M</v>
          </cell>
          <cell r="C157" t="str">
            <v>D 15x25T</v>
          </cell>
          <cell r="D157">
            <v>0</v>
          </cell>
          <cell r="E157" t="str">
            <v>M</v>
          </cell>
          <cell r="H157">
            <v>1091</v>
          </cell>
          <cell r="J157">
            <v>1853</v>
          </cell>
          <cell r="L157">
            <v>0</v>
          </cell>
          <cell r="N157">
            <v>2944</v>
          </cell>
          <cell r="O157" t="str">
            <v>일154호</v>
          </cell>
        </row>
        <row r="158">
          <cell r="A158" t="str">
            <v>6942102</v>
          </cell>
          <cell r="B158" t="str">
            <v>6942102  관보온(그라스크로스)  D 20x25T  M</v>
          </cell>
          <cell r="C158" t="str">
            <v>D 20x25T</v>
          </cell>
          <cell r="D158">
            <v>0</v>
          </cell>
          <cell r="E158" t="str">
            <v>M</v>
          </cell>
          <cell r="H158">
            <v>1201</v>
          </cell>
          <cell r="J158">
            <v>2223</v>
          </cell>
          <cell r="L158">
            <v>0</v>
          </cell>
          <cell r="N158">
            <v>3424</v>
          </cell>
          <cell r="O158" t="str">
            <v>일155호</v>
          </cell>
        </row>
        <row r="159">
          <cell r="A159" t="str">
            <v>6942103</v>
          </cell>
          <cell r="B159" t="str">
            <v>6942103  관보온(그라스크로스)  D 25x25T  M</v>
          </cell>
          <cell r="C159" t="str">
            <v>D 25x25T</v>
          </cell>
          <cell r="D159">
            <v>0</v>
          </cell>
          <cell r="E159" t="str">
            <v>M</v>
          </cell>
          <cell r="H159">
            <v>1333</v>
          </cell>
          <cell r="J159">
            <v>2594</v>
          </cell>
          <cell r="L159">
            <v>0</v>
          </cell>
          <cell r="N159">
            <v>3927</v>
          </cell>
          <cell r="O159" t="str">
            <v>일156호</v>
          </cell>
        </row>
        <row r="160">
          <cell r="A160" t="str">
            <v>6942104</v>
          </cell>
          <cell r="B160" t="str">
            <v>6942104  관보온(그라스크로스)  D 32x25T  M</v>
          </cell>
          <cell r="C160" t="str">
            <v>D 32x25T</v>
          </cell>
          <cell r="D160">
            <v>0</v>
          </cell>
          <cell r="E160" t="str">
            <v>M</v>
          </cell>
          <cell r="H160">
            <v>1512</v>
          </cell>
          <cell r="J160">
            <v>2965</v>
          </cell>
          <cell r="L160">
            <v>0</v>
          </cell>
          <cell r="N160">
            <v>4477</v>
          </cell>
          <cell r="O160" t="str">
            <v>일157호</v>
          </cell>
        </row>
        <row r="161">
          <cell r="A161" t="str">
            <v>6942105</v>
          </cell>
          <cell r="B161" t="str">
            <v>6942105  관보온(그라스크로스)  D 40x25T  M</v>
          </cell>
          <cell r="C161" t="str">
            <v>D 40x25T</v>
          </cell>
          <cell r="D161">
            <v>0</v>
          </cell>
          <cell r="E161" t="str">
            <v>M</v>
          </cell>
          <cell r="H161">
            <v>1618</v>
          </cell>
          <cell r="J161">
            <v>2965</v>
          </cell>
          <cell r="L161">
            <v>0</v>
          </cell>
          <cell r="N161">
            <v>4583</v>
          </cell>
          <cell r="O161" t="str">
            <v>일158호</v>
          </cell>
        </row>
        <row r="162">
          <cell r="A162" t="str">
            <v>6942106</v>
          </cell>
          <cell r="B162" t="str">
            <v>6942106  관보온(그라스크로스)  D 50x25T  M</v>
          </cell>
          <cell r="C162" t="str">
            <v>D 50x25T</v>
          </cell>
          <cell r="D162">
            <v>0</v>
          </cell>
          <cell r="E162" t="str">
            <v>M</v>
          </cell>
          <cell r="H162">
            <v>1854</v>
          </cell>
          <cell r="J162">
            <v>2965</v>
          </cell>
          <cell r="L162">
            <v>0</v>
          </cell>
          <cell r="N162">
            <v>4819</v>
          </cell>
          <cell r="O162" t="str">
            <v>일159호</v>
          </cell>
        </row>
        <row r="163">
          <cell r="A163" t="str">
            <v>6942107</v>
          </cell>
          <cell r="B163" t="str">
            <v>6942107  관보온(그라스크로스)  D 65x25T  M</v>
          </cell>
          <cell r="C163" t="str">
            <v>D 65x25T</v>
          </cell>
          <cell r="D163">
            <v>0</v>
          </cell>
          <cell r="E163" t="str">
            <v>M</v>
          </cell>
          <cell r="H163">
            <v>2102</v>
          </cell>
          <cell r="J163">
            <v>4077</v>
          </cell>
          <cell r="L163">
            <v>0</v>
          </cell>
          <cell r="N163">
            <v>6179</v>
          </cell>
          <cell r="O163" t="str">
            <v>일160호</v>
          </cell>
        </row>
        <row r="164">
          <cell r="A164" t="str">
            <v>6942108</v>
          </cell>
          <cell r="B164" t="str">
            <v>6942108  관보온(그라스크로스)  D 80x25T  M</v>
          </cell>
          <cell r="C164" t="str">
            <v>D 80x25T</v>
          </cell>
          <cell r="D164">
            <v>0</v>
          </cell>
          <cell r="E164" t="str">
            <v>M</v>
          </cell>
          <cell r="H164">
            <v>2354</v>
          </cell>
          <cell r="J164">
            <v>4448</v>
          </cell>
          <cell r="L164">
            <v>0</v>
          </cell>
          <cell r="N164">
            <v>6802</v>
          </cell>
          <cell r="O164" t="str">
            <v>일161호</v>
          </cell>
        </row>
        <row r="165">
          <cell r="A165" t="str">
            <v>6942111</v>
          </cell>
          <cell r="B165" t="str">
            <v>6942111  관보온(그라스크로스)  D150x25T  M</v>
          </cell>
          <cell r="C165" t="str">
            <v>D150x25T</v>
          </cell>
          <cell r="D165">
            <v>0</v>
          </cell>
          <cell r="E165" t="str">
            <v>M</v>
          </cell>
          <cell r="H165">
            <v>3777</v>
          </cell>
          <cell r="J165">
            <v>8526</v>
          </cell>
          <cell r="L165">
            <v>0</v>
          </cell>
          <cell r="N165">
            <v>12303</v>
          </cell>
          <cell r="O165" t="str">
            <v>일162호</v>
          </cell>
        </row>
        <row r="166">
          <cell r="A166" t="str">
            <v>6942112</v>
          </cell>
          <cell r="B166" t="str">
            <v>6942112  관보온(그라스크로스)  D200x25T  M</v>
          </cell>
          <cell r="C166" t="str">
            <v>D200x25T</v>
          </cell>
          <cell r="D166">
            <v>0</v>
          </cell>
          <cell r="E166" t="str">
            <v>M</v>
          </cell>
          <cell r="H166">
            <v>4682</v>
          </cell>
          <cell r="J166">
            <v>10380</v>
          </cell>
          <cell r="L166">
            <v>0</v>
          </cell>
          <cell r="N166">
            <v>15062</v>
          </cell>
          <cell r="O166" t="str">
            <v>일163호</v>
          </cell>
        </row>
        <row r="167">
          <cell r="A167" t="str">
            <v>6942132</v>
          </cell>
          <cell r="B167" t="str">
            <v>6942132  관보온(그라스크로스)  D 25x40T  M</v>
          </cell>
          <cell r="C167" t="str">
            <v>D 25x40T</v>
          </cell>
          <cell r="D167">
            <v>0</v>
          </cell>
          <cell r="E167" t="str">
            <v>M</v>
          </cell>
          <cell r="H167">
            <v>2151</v>
          </cell>
          <cell r="J167">
            <v>3336</v>
          </cell>
          <cell r="L167">
            <v>0</v>
          </cell>
          <cell r="N167">
            <v>5487</v>
          </cell>
          <cell r="O167" t="str">
            <v>일164호</v>
          </cell>
        </row>
        <row r="168">
          <cell r="A168" t="str">
            <v>6942135</v>
          </cell>
          <cell r="B168" t="str">
            <v>6942135  관보온(그라스크로스)  D 50x40T  M</v>
          </cell>
          <cell r="C168" t="str">
            <v>D 50x40T</v>
          </cell>
          <cell r="D168">
            <v>0</v>
          </cell>
          <cell r="E168" t="str">
            <v>M</v>
          </cell>
          <cell r="H168">
            <v>2854</v>
          </cell>
          <cell r="J168">
            <v>4448</v>
          </cell>
          <cell r="L168">
            <v>0</v>
          </cell>
          <cell r="N168">
            <v>7302</v>
          </cell>
          <cell r="O168" t="str">
            <v>일165호</v>
          </cell>
        </row>
        <row r="169">
          <cell r="A169" t="str">
            <v>6942136</v>
          </cell>
          <cell r="B169" t="str">
            <v>6942136  관보온(그라스크로스)  D 65x40T  M</v>
          </cell>
          <cell r="C169" t="str">
            <v>D 65x40T</v>
          </cell>
          <cell r="D169">
            <v>0</v>
          </cell>
          <cell r="E169" t="str">
            <v>M</v>
          </cell>
          <cell r="H169">
            <v>3268</v>
          </cell>
          <cell r="J169">
            <v>5189</v>
          </cell>
          <cell r="L169">
            <v>0</v>
          </cell>
          <cell r="N169">
            <v>8457</v>
          </cell>
          <cell r="O169" t="str">
            <v>일166호</v>
          </cell>
        </row>
        <row r="170">
          <cell r="A170" t="str">
            <v>6942137</v>
          </cell>
          <cell r="B170" t="str">
            <v>6942137  관보온(그라스크로스)  D 80x40T  M</v>
          </cell>
          <cell r="C170" t="str">
            <v>D 80x40T</v>
          </cell>
          <cell r="D170">
            <v>0</v>
          </cell>
          <cell r="E170" t="str">
            <v>M</v>
          </cell>
          <cell r="H170">
            <v>3572</v>
          </cell>
          <cell r="J170">
            <v>5560</v>
          </cell>
          <cell r="L170">
            <v>0</v>
          </cell>
          <cell r="N170">
            <v>9132</v>
          </cell>
          <cell r="O170" t="str">
            <v>일167호</v>
          </cell>
        </row>
        <row r="171">
          <cell r="A171" t="str">
            <v>6942138</v>
          </cell>
          <cell r="B171" t="str">
            <v>6942138  관보온(그라스크로스)  D100x40T  M</v>
          </cell>
          <cell r="C171" t="str">
            <v>D100x40T</v>
          </cell>
          <cell r="D171">
            <v>0</v>
          </cell>
          <cell r="E171" t="str">
            <v>M</v>
          </cell>
          <cell r="H171">
            <v>4246</v>
          </cell>
          <cell r="J171">
            <v>6672</v>
          </cell>
          <cell r="L171">
            <v>0</v>
          </cell>
          <cell r="N171">
            <v>10918</v>
          </cell>
          <cell r="O171" t="str">
            <v>일168호</v>
          </cell>
        </row>
        <row r="172">
          <cell r="A172" t="str">
            <v>6942139</v>
          </cell>
          <cell r="B172" t="str">
            <v>6942139  관보온(그라스크로스)  D125x40T  M</v>
          </cell>
          <cell r="C172" t="str">
            <v>D125x40T</v>
          </cell>
          <cell r="D172">
            <v>0</v>
          </cell>
          <cell r="E172" t="str">
            <v>M</v>
          </cell>
          <cell r="H172">
            <v>4987</v>
          </cell>
          <cell r="J172">
            <v>9638</v>
          </cell>
          <cell r="L172">
            <v>0</v>
          </cell>
          <cell r="N172">
            <v>14625</v>
          </cell>
          <cell r="O172" t="str">
            <v>일169호</v>
          </cell>
        </row>
        <row r="173">
          <cell r="A173" t="str">
            <v>6943102</v>
          </cell>
          <cell r="B173" t="str">
            <v>6943102  칼라함석 발브보온  D 65x50T  개소</v>
          </cell>
          <cell r="C173" t="str">
            <v>D 65x50T</v>
          </cell>
          <cell r="D173">
            <v>0</v>
          </cell>
          <cell r="E173" t="str">
            <v>개소</v>
          </cell>
          <cell r="H173">
            <v>5960</v>
          </cell>
          <cell r="J173">
            <v>40499</v>
          </cell>
          <cell r="L173">
            <v>0</v>
          </cell>
          <cell r="N173">
            <v>46459</v>
          </cell>
          <cell r="O173" t="str">
            <v>일170호</v>
          </cell>
        </row>
        <row r="174">
          <cell r="A174" t="str">
            <v>6943103</v>
          </cell>
          <cell r="B174" t="str">
            <v>6943103  칼라함석 발브보온  D 80x50T  개소</v>
          </cell>
          <cell r="C174" t="str">
            <v>D 80x50T</v>
          </cell>
          <cell r="D174">
            <v>0</v>
          </cell>
          <cell r="E174" t="str">
            <v>개소</v>
          </cell>
          <cell r="H174">
            <v>6842</v>
          </cell>
          <cell r="J174">
            <v>45123</v>
          </cell>
          <cell r="L174">
            <v>0</v>
          </cell>
          <cell r="N174">
            <v>51965</v>
          </cell>
          <cell r="O174" t="str">
            <v>일171호</v>
          </cell>
        </row>
        <row r="175">
          <cell r="A175" t="str">
            <v>6943104</v>
          </cell>
          <cell r="B175" t="str">
            <v>6943104  칼라함석 발브보온  D100x50T  개소</v>
          </cell>
          <cell r="C175" t="str">
            <v>D100x50T</v>
          </cell>
          <cell r="D175">
            <v>0</v>
          </cell>
          <cell r="E175" t="str">
            <v>개소</v>
          </cell>
          <cell r="H175">
            <v>7907</v>
          </cell>
          <cell r="J175">
            <v>51667</v>
          </cell>
          <cell r="L175">
            <v>0</v>
          </cell>
          <cell r="N175">
            <v>59574</v>
          </cell>
          <cell r="O175" t="str">
            <v>일172호</v>
          </cell>
        </row>
        <row r="176">
          <cell r="A176" t="str">
            <v>6943105</v>
          </cell>
          <cell r="B176" t="str">
            <v>6943105  칼라함석 발브보온  D125x50T  개소</v>
          </cell>
          <cell r="C176" t="str">
            <v>D125x50T</v>
          </cell>
          <cell r="D176">
            <v>0</v>
          </cell>
          <cell r="E176" t="str">
            <v>개소</v>
          </cell>
          <cell r="H176">
            <v>9327</v>
          </cell>
          <cell r="J176">
            <v>56815</v>
          </cell>
          <cell r="L176">
            <v>0</v>
          </cell>
          <cell r="N176">
            <v>66142</v>
          </cell>
          <cell r="O176" t="str">
            <v>일173호</v>
          </cell>
        </row>
        <row r="177">
          <cell r="A177" t="str">
            <v>6943106</v>
          </cell>
          <cell r="B177" t="str">
            <v>6943106  칼라함석 발브보온  D150x50T  개소</v>
          </cell>
          <cell r="C177" t="str">
            <v>D150x50T</v>
          </cell>
          <cell r="D177">
            <v>0</v>
          </cell>
          <cell r="E177" t="str">
            <v>개소</v>
          </cell>
          <cell r="H177">
            <v>10771</v>
          </cell>
          <cell r="J177">
            <v>61869</v>
          </cell>
          <cell r="L177">
            <v>0</v>
          </cell>
          <cell r="N177">
            <v>72640</v>
          </cell>
          <cell r="O177" t="str">
            <v>일174호</v>
          </cell>
        </row>
        <row r="178">
          <cell r="A178" t="str">
            <v>6946A21</v>
          </cell>
          <cell r="B178" t="str">
            <v>6946A21  아티론 보온  D 15x 5T  M</v>
          </cell>
          <cell r="C178" t="str">
            <v>D 15x 5T</v>
          </cell>
          <cell r="D178">
            <v>0</v>
          </cell>
          <cell r="E178" t="str">
            <v>M</v>
          </cell>
          <cell r="H178">
            <v>175</v>
          </cell>
          <cell r="J178">
            <v>444</v>
          </cell>
          <cell r="L178">
            <v>0</v>
          </cell>
          <cell r="N178">
            <v>619</v>
          </cell>
          <cell r="O178" t="str">
            <v>일175호</v>
          </cell>
        </row>
        <row r="179">
          <cell r="A179" t="str">
            <v>6946A22</v>
          </cell>
          <cell r="B179" t="str">
            <v>6946A22  아티론 보온  D 20x 5T  M</v>
          </cell>
          <cell r="C179" t="str">
            <v>D 20x 5T</v>
          </cell>
          <cell r="D179">
            <v>0</v>
          </cell>
          <cell r="E179" t="str">
            <v>M</v>
          </cell>
          <cell r="H179">
            <v>203</v>
          </cell>
          <cell r="J179">
            <v>444</v>
          </cell>
          <cell r="L179">
            <v>0</v>
          </cell>
          <cell r="N179">
            <v>647</v>
          </cell>
          <cell r="O179" t="str">
            <v>일176호</v>
          </cell>
        </row>
        <row r="180">
          <cell r="A180" t="str">
            <v>6946A23</v>
          </cell>
          <cell r="B180" t="str">
            <v>6946A23  아티론 보온  D 25x 5T  M</v>
          </cell>
          <cell r="C180" t="str">
            <v>D 25x 5T</v>
          </cell>
          <cell r="D180">
            <v>0</v>
          </cell>
          <cell r="E180" t="str">
            <v>M</v>
          </cell>
          <cell r="H180">
            <v>282</v>
          </cell>
          <cell r="J180">
            <v>481</v>
          </cell>
          <cell r="L180">
            <v>0</v>
          </cell>
          <cell r="N180">
            <v>763</v>
          </cell>
          <cell r="O180" t="str">
            <v>일177호</v>
          </cell>
        </row>
        <row r="181">
          <cell r="A181" t="str">
            <v>6947109</v>
          </cell>
          <cell r="B181" t="str">
            <v>6947109  각형닥트보온(은폐)  베퍼베리어마감  M2</v>
          </cell>
          <cell r="C181" t="str">
            <v>베퍼베리어마감</v>
          </cell>
          <cell r="D181">
            <v>0</v>
          </cell>
          <cell r="E181" t="str">
            <v>M2</v>
          </cell>
          <cell r="H181">
            <v>2888</v>
          </cell>
          <cell r="J181">
            <v>19648</v>
          </cell>
          <cell r="L181">
            <v>0</v>
          </cell>
          <cell r="N181">
            <v>22536</v>
          </cell>
          <cell r="O181" t="str">
            <v>일178호</v>
          </cell>
        </row>
        <row r="182">
          <cell r="A182" t="str">
            <v>6947118</v>
          </cell>
          <cell r="B182" t="str">
            <v>6947118  각형닥트보온  AL-JACKET  M2</v>
          </cell>
          <cell r="C182" t="str">
            <v>AL-JACKET</v>
          </cell>
          <cell r="D182">
            <v>0</v>
          </cell>
          <cell r="E182" t="str">
            <v>M2</v>
          </cell>
          <cell r="H182">
            <v>4420</v>
          </cell>
          <cell r="J182">
            <v>19648</v>
          </cell>
          <cell r="L182">
            <v>0</v>
          </cell>
          <cell r="N182">
            <v>24068</v>
          </cell>
          <cell r="O182" t="str">
            <v>일179호</v>
          </cell>
        </row>
        <row r="183">
          <cell r="A183" t="str">
            <v>6949050</v>
          </cell>
          <cell r="B183" t="str">
            <v>6949050  전자변장치 (흑)  D50x32x50  개소</v>
          </cell>
          <cell r="C183" t="str">
            <v>D50x32x50</v>
          </cell>
          <cell r="D183">
            <v>0</v>
          </cell>
          <cell r="E183" t="str">
            <v>개소</v>
          </cell>
          <cell r="H183">
            <v>105651</v>
          </cell>
          <cell r="J183">
            <v>159692</v>
          </cell>
          <cell r="L183">
            <v>0</v>
          </cell>
          <cell r="N183">
            <v>265343</v>
          </cell>
          <cell r="O183" t="str">
            <v>일180호</v>
          </cell>
        </row>
        <row r="184">
          <cell r="A184" t="str">
            <v>6949100</v>
          </cell>
          <cell r="B184" t="str">
            <v>6949100  전자변장치 (동)  D25x25x25  개소</v>
          </cell>
          <cell r="C184" t="str">
            <v>D25x25x25</v>
          </cell>
          <cell r="D184">
            <v>0</v>
          </cell>
          <cell r="E184" t="str">
            <v>개소</v>
          </cell>
          <cell r="H184">
            <v>68585</v>
          </cell>
          <cell r="J184">
            <v>165061</v>
          </cell>
          <cell r="L184">
            <v>0</v>
          </cell>
          <cell r="N184">
            <v>233646</v>
          </cell>
          <cell r="O184" t="str">
            <v>일181호</v>
          </cell>
        </row>
        <row r="185">
          <cell r="A185" t="str">
            <v>6950046</v>
          </cell>
          <cell r="B185" t="str">
            <v>6950046  이방변장치 (흑)  D50x25x50  개소</v>
          </cell>
          <cell r="C185" t="str">
            <v>D50x25x50</v>
          </cell>
          <cell r="D185">
            <v>0</v>
          </cell>
          <cell r="E185" t="str">
            <v>개소</v>
          </cell>
          <cell r="H185">
            <v>122057</v>
          </cell>
          <cell r="J185">
            <v>153081</v>
          </cell>
          <cell r="L185">
            <v>0</v>
          </cell>
          <cell r="N185">
            <v>275138</v>
          </cell>
          <cell r="O185" t="str">
            <v>일182호</v>
          </cell>
        </row>
        <row r="186">
          <cell r="A186" t="str">
            <v>6950079</v>
          </cell>
          <cell r="B186" t="str">
            <v>6950079  이방변장치 (동)  D40x25x40  개소</v>
          </cell>
          <cell r="C186" t="str">
            <v>D40x25x40</v>
          </cell>
          <cell r="D186">
            <v>0</v>
          </cell>
          <cell r="E186" t="str">
            <v>개소</v>
          </cell>
          <cell r="H186">
            <v>132855</v>
          </cell>
          <cell r="J186">
            <v>213322</v>
          </cell>
          <cell r="L186">
            <v>0</v>
          </cell>
          <cell r="N186">
            <v>346177</v>
          </cell>
          <cell r="O186" t="str">
            <v>일183호</v>
          </cell>
        </row>
        <row r="187">
          <cell r="A187" t="str">
            <v>6950088</v>
          </cell>
          <cell r="B187" t="str">
            <v>6950088  이방변장치 (동)  D65x40x65  개소</v>
          </cell>
          <cell r="C187" t="str">
            <v>D65x40x65</v>
          </cell>
          <cell r="D187">
            <v>0</v>
          </cell>
          <cell r="E187" t="str">
            <v>개소</v>
          </cell>
          <cell r="H187">
            <v>298219</v>
          </cell>
          <cell r="J187">
            <v>238688</v>
          </cell>
          <cell r="L187">
            <v>0</v>
          </cell>
          <cell r="N187">
            <v>536907</v>
          </cell>
          <cell r="O187" t="str">
            <v>일184호</v>
          </cell>
        </row>
        <row r="188">
          <cell r="A188" t="str">
            <v>6950089</v>
          </cell>
          <cell r="B188" t="str">
            <v>6950089  이방변장치 (동)  D65x50x65  개소</v>
          </cell>
          <cell r="C188" t="str">
            <v>D65x50x65</v>
          </cell>
          <cell r="D188">
            <v>0</v>
          </cell>
          <cell r="E188" t="str">
            <v>개소</v>
          </cell>
          <cell r="H188">
            <v>302927</v>
          </cell>
          <cell r="J188">
            <v>300073</v>
          </cell>
          <cell r="L188">
            <v>0</v>
          </cell>
          <cell r="N188">
            <v>603000</v>
          </cell>
          <cell r="O188" t="str">
            <v>일185호</v>
          </cell>
        </row>
        <row r="189">
          <cell r="A189" t="str">
            <v>6950092</v>
          </cell>
          <cell r="B189" t="str">
            <v>6950092  이방변장치 (동)  D80x50x80  개소</v>
          </cell>
          <cell r="C189" t="str">
            <v>D80x50x80</v>
          </cell>
          <cell r="D189">
            <v>0</v>
          </cell>
          <cell r="E189" t="str">
            <v>개소</v>
          </cell>
          <cell r="H189">
            <v>428578</v>
          </cell>
          <cell r="J189">
            <v>315027</v>
          </cell>
          <cell r="L189">
            <v>0</v>
          </cell>
          <cell r="N189">
            <v>743605</v>
          </cell>
          <cell r="O189" t="str">
            <v>일186호</v>
          </cell>
        </row>
        <row r="190">
          <cell r="A190" t="str">
            <v>6950114</v>
          </cell>
          <cell r="B190" t="str">
            <v>6950114  이방변장치 (STS)  D100x80x100  개소</v>
          </cell>
          <cell r="C190" t="str">
            <v>D100x80x100</v>
          </cell>
          <cell r="D190">
            <v>0</v>
          </cell>
          <cell r="E190" t="str">
            <v>개소</v>
          </cell>
          <cell r="H190">
            <v>678806</v>
          </cell>
          <cell r="J190">
            <v>361650</v>
          </cell>
          <cell r="L190">
            <v>0</v>
          </cell>
          <cell r="N190">
            <v>1040456</v>
          </cell>
          <cell r="O190" t="str">
            <v>일187호</v>
          </cell>
        </row>
        <row r="191">
          <cell r="A191" t="str">
            <v>6950A16</v>
          </cell>
          <cell r="B191" t="str">
            <v>6950A16  이방변장치 (STS)  D150x100x150  개소</v>
          </cell>
          <cell r="C191" t="str">
            <v>D150x100x150</v>
          </cell>
          <cell r="D191">
            <v>0</v>
          </cell>
          <cell r="E191" t="str">
            <v>개소</v>
          </cell>
          <cell r="H191">
            <v>1301011</v>
          </cell>
          <cell r="J191">
            <v>394353</v>
          </cell>
          <cell r="L191">
            <v>0</v>
          </cell>
          <cell r="N191">
            <v>1695364</v>
          </cell>
          <cell r="O191" t="str">
            <v>일188호</v>
          </cell>
        </row>
        <row r="192">
          <cell r="A192" t="str">
            <v>6950A33</v>
          </cell>
          <cell r="B192" t="str">
            <v>6950A33  이방변장치 (흑)  D40x25x40  개소</v>
          </cell>
          <cell r="C192" t="str">
            <v>D40x25x40</v>
          </cell>
          <cell r="D192">
            <v>0</v>
          </cell>
          <cell r="E192" t="str">
            <v>개소</v>
          </cell>
          <cell r="H192">
            <v>88575</v>
          </cell>
          <cell r="J192">
            <v>158641</v>
          </cell>
          <cell r="L192">
            <v>0</v>
          </cell>
          <cell r="N192">
            <v>247216</v>
          </cell>
          <cell r="O192" t="str">
            <v>일189호</v>
          </cell>
        </row>
        <row r="193">
          <cell r="A193" t="str">
            <v>6953003</v>
          </cell>
          <cell r="B193" t="str">
            <v>6953003  감압변장치 (흑)  D40x25x50  개소</v>
          </cell>
          <cell r="C193" t="str">
            <v>D40x25x50</v>
          </cell>
          <cell r="D193">
            <v>0</v>
          </cell>
          <cell r="E193" t="str">
            <v>개소</v>
          </cell>
          <cell r="H193">
            <v>1430668</v>
          </cell>
          <cell r="J193">
            <v>159540</v>
          </cell>
          <cell r="L193">
            <v>0</v>
          </cell>
          <cell r="N193">
            <v>1590208</v>
          </cell>
          <cell r="O193" t="str">
            <v>일190호</v>
          </cell>
        </row>
        <row r="194">
          <cell r="A194" t="str">
            <v>6953013</v>
          </cell>
          <cell r="B194" t="str">
            <v>6953013  감압변장치 (흑)  D65x32x100  개소</v>
          </cell>
          <cell r="C194" t="str">
            <v>D65x32x100</v>
          </cell>
          <cell r="D194">
            <v>0</v>
          </cell>
          <cell r="E194" t="str">
            <v>개소</v>
          </cell>
          <cell r="H194">
            <v>1912439</v>
          </cell>
          <cell r="J194">
            <v>164090</v>
          </cell>
          <cell r="L194">
            <v>0</v>
          </cell>
          <cell r="N194">
            <v>2076529</v>
          </cell>
          <cell r="O194" t="str">
            <v>일191호</v>
          </cell>
        </row>
        <row r="195">
          <cell r="A195" t="str">
            <v>6954222</v>
          </cell>
          <cell r="B195" t="str">
            <v>6954222  차압변장치 (STS)  D125x100x125  개소</v>
          </cell>
          <cell r="C195" t="str">
            <v>D125x100x125</v>
          </cell>
          <cell r="D195">
            <v>0</v>
          </cell>
          <cell r="E195" t="str">
            <v>개소</v>
          </cell>
          <cell r="H195">
            <v>988829</v>
          </cell>
          <cell r="J195">
            <v>385263</v>
          </cell>
          <cell r="L195">
            <v>0</v>
          </cell>
          <cell r="N195">
            <v>1374092</v>
          </cell>
          <cell r="O195" t="str">
            <v>일192호</v>
          </cell>
        </row>
        <row r="196">
          <cell r="A196" t="str">
            <v>6956005</v>
          </cell>
          <cell r="B196" t="str">
            <v>6956005  정수위조절밸브 (동) B/V/G  D80x80x80  개소</v>
          </cell>
          <cell r="C196" t="str">
            <v>D80x80x80</v>
          </cell>
          <cell r="D196">
            <v>0</v>
          </cell>
          <cell r="E196" t="str">
            <v>개소</v>
          </cell>
          <cell r="H196">
            <v>560181</v>
          </cell>
          <cell r="J196">
            <v>425842</v>
          </cell>
          <cell r="L196">
            <v>0</v>
          </cell>
          <cell r="N196">
            <v>986023</v>
          </cell>
          <cell r="O196" t="str">
            <v>일193호</v>
          </cell>
        </row>
        <row r="197">
          <cell r="A197" t="str">
            <v>6956248</v>
          </cell>
          <cell r="B197" t="str">
            <v>6956248  정유량조절밸브 (동)  D25x25x25  개소</v>
          </cell>
          <cell r="C197" t="str">
            <v>D25x25x25</v>
          </cell>
          <cell r="D197">
            <v>0</v>
          </cell>
          <cell r="E197" t="str">
            <v>개소</v>
          </cell>
          <cell r="H197">
            <v>195446</v>
          </cell>
          <cell r="J197">
            <v>194276</v>
          </cell>
          <cell r="L197">
            <v>0</v>
          </cell>
          <cell r="N197">
            <v>389722</v>
          </cell>
          <cell r="O197" t="str">
            <v>일194호</v>
          </cell>
        </row>
        <row r="198">
          <cell r="A198" t="str">
            <v>6957003</v>
          </cell>
          <cell r="B198" t="str">
            <v>6957003  바켓트트랩장치(흑)  D32x25x32  개소</v>
          </cell>
          <cell r="C198" t="str">
            <v>D32x25x32</v>
          </cell>
          <cell r="D198">
            <v>0</v>
          </cell>
          <cell r="E198" t="str">
            <v>개소</v>
          </cell>
          <cell r="H198">
            <v>534103</v>
          </cell>
          <cell r="J198">
            <v>50325</v>
          </cell>
          <cell r="L198">
            <v>0</v>
          </cell>
          <cell r="N198">
            <v>584428</v>
          </cell>
          <cell r="O198" t="str">
            <v>일194호</v>
          </cell>
        </row>
        <row r="199">
          <cell r="A199" t="str">
            <v>6957010</v>
          </cell>
          <cell r="B199" t="str">
            <v>6957010  바켓트트랩장치(흑)  D20x20x20  개소</v>
          </cell>
          <cell r="C199" t="str">
            <v>D20x20x20</v>
          </cell>
          <cell r="D199">
            <v>0</v>
          </cell>
          <cell r="E199" t="str">
            <v>개소</v>
          </cell>
          <cell r="H199">
            <v>222112</v>
          </cell>
          <cell r="J199">
            <v>43243</v>
          </cell>
          <cell r="L199">
            <v>0</v>
          </cell>
          <cell r="N199">
            <v>265355</v>
          </cell>
          <cell r="O199" t="str">
            <v>일195호</v>
          </cell>
        </row>
        <row r="200">
          <cell r="A200" t="str">
            <v>6957A03</v>
          </cell>
          <cell r="B200" t="str">
            <v>6957A03  바켓트트랩장치(흑)  D32x20x32  개소</v>
          </cell>
          <cell r="C200" t="str">
            <v>D32x20x32</v>
          </cell>
          <cell r="D200">
            <v>0</v>
          </cell>
          <cell r="E200" t="str">
            <v>개소</v>
          </cell>
          <cell r="H200">
            <v>535529</v>
          </cell>
          <cell r="J200">
            <v>50325</v>
          </cell>
          <cell r="L200">
            <v>0</v>
          </cell>
          <cell r="N200">
            <v>585854</v>
          </cell>
          <cell r="O200" t="str">
            <v>일196호</v>
          </cell>
        </row>
        <row r="201">
          <cell r="A201" t="str">
            <v>6958002</v>
          </cell>
          <cell r="B201" t="str">
            <v>6958002  후롯트트랩장치(흑)  D20x15x20  개소</v>
          </cell>
          <cell r="C201" t="str">
            <v>D20x15x20</v>
          </cell>
          <cell r="D201">
            <v>0</v>
          </cell>
          <cell r="E201" t="str">
            <v>개소</v>
          </cell>
          <cell r="H201">
            <v>225349</v>
          </cell>
          <cell r="J201">
            <v>29964</v>
          </cell>
          <cell r="L201">
            <v>0</v>
          </cell>
          <cell r="N201">
            <v>255313</v>
          </cell>
          <cell r="O201" t="str">
            <v>일197호</v>
          </cell>
        </row>
        <row r="202">
          <cell r="A202" t="str">
            <v>6958003</v>
          </cell>
          <cell r="B202" t="str">
            <v>6958003  후롯트트랩장치(흑)  D25x20x25  개소</v>
          </cell>
          <cell r="C202" t="str">
            <v>D25x20x25</v>
          </cell>
          <cell r="D202">
            <v>0</v>
          </cell>
          <cell r="E202" t="str">
            <v>개소</v>
          </cell>
          <cell r="H202">
            <v>241295</v>
          </cell>
          <cell r="J202">
            <v>44315</v>
          </cell>
          <cell r="L202">
            <v>0</v>
          </cell>
          <cell r="N202">
            <v>285610</v>
          </cell>
          <cell r="O202" t="str">
            <v>일198호</v>
          </cell>
        </row>
        <row r="203">
          <cell r="A203" t="str">
            <v>6960001</v>
          </cell>
          <cell r="B203" t="str">
            <v>6960001  자동공기변설치(물용)백  D 15  개소</v>
          </cell>
          <cell r="C203" t="str">
            <v>D 15</v>
          </cell>
          <cell r="D203">
            <v>0</v>
          </cell>
          <cell r="E203" t="str">
            <v>개소</v>
          </cell>
          <cell r="H203">
            <v>27111</v>
          </cell>
          <cell r="J203">
            <v>16984</v>
          </cell>
          <cell r="L203">
            <v>0</v>
          </cell>
          <cell r="N203">
            <v>44095</v>
          </cell>
          <cell r="O203" t="str">
            <v>일199호</v>
          </cell>
        </row>
        <row r="204">
          <cell r="A204" t="str">
            <v>6960005</v>
          </cell>
          <cell r="B204" t="str">
            <v>6960005  자동공기변설치(물용)동  D 15  개소</v>
          </cell>
          <cell r="C204" t="str">
            <v>D 15</v>
          </cell>
          <cell r="D204">
            <v>0</v>
          </cell>
          <cell r="E204" t="str">
            <v>개소</v>
          </cell>
          <cell r="H204">
            <v>29734</v>
          </cell>
          <cell r="J204">
            <v>24895</v>
          </cell>
          <cell r="L204">
            <v>0</v>
          </cell>
          <cell r="N204">
            <v>54629</v>
          </cell>
          <cell r="O204" t="str">
            <v>일200호</v>
          </cell>
        </row>
        <row r="205">
          <cell r="A205" t="str">
            <v>6960102</v>
          </cell>
          <cell r="B205" t="str">
            <v>6960102  자동공기변설치(스팀)흑  D 15  개소</v>
          </cell>
          <cell r="C205" t="str">
            <v>D 15</v>
          </cell>
          <cell r="D205">
            <v>0</v>
          </cell>
          <cell r="E205" t="str">
            <v>개소</v>
          </cell>
          <cell r="H205">
            <v>78581</v>
          </cell>
          <cell r="J205">
            <v>16984</v>
          </cell>
          <cell r="L205">
            <v>0</v>
          </cell>
          <cell r="N205">
            <v>95565</v>
          </cell>
          <cell r="O205" t="str">
            <v>일201호</v>
          </cell>
        </row>
        <row r="206">
          <cell r="A206" t="str">
            <v>6960103</v>
          </cell>
          <cell r="B206" t="str">
            <v>6960103  자동공기변설치(STS)  D 15  개소</v>
          </cell>
          <cell r="C206" t="str">
            <v>D 15</v>
          </cell>
          <cell r="D206">
            <v>0</v>
          </cell>
          <cell r="E206" t="str">
            <v>개소</v>
          </cell>
          <cell r="H206">
            <v>28118</v>
          </cell>
          <cell r="J206">
            <v>13093</v>
          </cell>
          <cell r="L206">
            <v>0</v>
          </cell>
          <cell r="N206">
            <v>41211</v>
          </cell>
          <cell r="O206" t="str">
            <v>일202호</v>
          </cell>
        </row>
        <row r="207">
          <cell r="A207" t="str">
            <v>6962058</v>
          </cell>
          <cell r="B207" t="str">
            <v>6962058  캔버스제작설치  3.2T  M2</v>
          </cell>
          <cell r="C207" t="str">
            <v>3.2T</v>
          </cell>
          <cell r="D207">
            <v>0</v>
          </cell>
          <cell r="E207" t="str">
            <v>M2</v>
          </cell>
          <cell r="H207">
            <v>10048</v>
          </cell>
          <cell r="J207">
            <v>9682</v>
          </cell>
          <cell r="L207">
            <v>0</v>
          </cell>
          <cell r="N207">
            <v>19730</v>
          </cell>
          <cell r="O207" t="str">
            <v>일203호</v>
          </cell>
        </row>
        <row r="208">
          <cell r="A208" t="str">
            <v>6962101</v>
          </cell>
          <cell r="B208" t="str">
            <v>6962101  STS닥트제작설치  #26 (0.5T)  M2</v>
          </cell>
          <cell r="C208" t="str">
            <v>#26 (0.5T)</v>
          </cell>
          <cell r="D208">
            <v>0</v>
          </cell>
          <cell r="E208" t="str">
            <v>M2</v>
          </cell>
          <cell r="H208">
            <v>23547</v>
          </cell>
          <cell r="J208">
            <v>26042</v>
          </cell>
          <cell r="L208">
            <v>0</v>
          </cell>
          <cell r="N208">
            <v>49589</v>
          </cell>
          <cell r="O208" t="str">
            <v>일204호</v>
          </cell>
        </row>
        <row r="209">
          <cell r="A209" t="str">
            <v>6962102</v>
          </cell>
          <cell r="B209" t="str">
            <v>6962102  STS닥트제작설치  #24 (0.6T)  M2</v>
          </cell>
          <cell r="C209" t="str">
            <v>#24 (0.6T)</v>
          </cell>
          <cell r="D209">
            <v>0</v>
          </cell>
          <cell r="E209" t="str">
            <v>M2</v>
          </cell>
          <cell r="H209">
            <v>26205</v>
          </cell>
          <cell r="J209">
            <v>27244</v>
          </cell>
          <cell r="L209">
            <v>0</v>
          </cell>
          <cell r="N209">
            <v>53449</v>
          </cell>
          <cell r="O209" t="str">
            <v>일205호</v>
          </cell>
        </row>
        <row r="210">
          <cell r="A210" t="str">
            <v>6962103</v>
          </cell>
          <cell r="B210" t="str">
            <v>6962103  STS닥트제작설치  #22 (0.8T)  M2</v>
          </cell>
          <cell r="C210" t="str">
            <v>#22 (0.8T)</v>
          </cell>
          <cell r="D210">
            <v>0</v>
          </cell>
          <cell r="E210" t="str">
            <v>M2</v>
          </cell>
          <cell r="H210">
            <v>30463</v>
          </cell>
          <cell r="J210">
            <v>29247</v>
          </cell>
          <cell r="L210">
            <v>0</v>
          </cell>
          <cell r="N210">
            <v>59710</v>
          </cell>
          <cell r="O210" t="str">
            <v>일206호</v>
          </cell>
        </row>
        <row r="211">
          <cell r="A211" t="str">
            <v>6962201</v>
          </cell>
          <cell r="B211" t="str">
            <v>6962201  기계식닥트제작설치  #26 (0.5T)  M2</v>
          </cell>
          <cell r="C211" t="str">
            <v>#26 (0.5T)</v>
          </cell>
          <cell r="D211">
            <v>0</v>
          </cell>
          <cell r="E211" t="str">
            <v>M2</v>
          </cell>
          <cell r="H211">
            <v>6275</v>
          </cell>
          <cell r="J211">
            <v>15224</v>
          </cell>
          <cell r="L211">
            <v>0</v>
          </cell>
          <cell r="N211">
            <v>21499</v>
          </cell>
          <cell r="O211" t="str">
            <v>일207호</v>
          </cell>
        </row>
        <row r="212">
          <cell r="A212" t="str">
            <v>6962202</v>
          </cell>
          <cell r="B212" t="str">
            <v>6962202  기계식닥트제작설치  #24 (0.6T)  M2</v>
          </cell>
          <cell r="C212" t="str">
            <v>#24 (0.6T)</v>
          </cell>
          <cell r="D212">
            <v>0</v>
          </cell>
          <cell r="E212" t="str">
            <v>M2</v>
          </cell>
          <cell r="H212">
            <v>6320</v>
          </cell>
          <cell r="J212">
            <v>16025</v>
          </cell>
          <cell r="L212">
            <v>0</v>
          </cell>
          <cell r="N212">
            <v>22345</v>
          </cell>
          <cell r="O212" t="str">
            <v>일208호</v>
          </cell>
        </row>
        <row r="213">
          <cell r="A213" t="str">
            <v>6962203</v>
          </cell>
          <cell r="B213" t="str">
            <v>6962203  기계식닥트제작설치  #22 (0.8T)  M2</v>
          </cell>
          <cell r="C213" t="str">
            <v>#22 (0.8T)</v>
          </cell>
          <cell r="D213">
            <v>0</v>
          </cell>
          <cell r="E213" t="str">
            <v>M2</v>
          </cell>
          <cell r="H213">
            <v>7763</v>
          </cell>
          <cell r="J213">
            <v>17227</v>
          </cell>
          <cell r="L213">
            <v>0</v>
          </cell>
          <cell r="N213">
            <v>24990</v>
          </cell>
          <cell r="O213" t="str">
            <v>일209호</v>
          </cell>
        </row>
        <row r="214">
          <cell r="A214" t="str">
            <v>6962204</v>
          </cell>
          <cell r="B214" t="str">
            <v>6962204  기계식닥트제작설치  #20 (1.0T)  M2</v>
          </cell>
          <cell r="C214" t="str">
            <v>#20 (1.0T)</v>
          </cell>
          <cell r="D214">
            <v>0</v>
          </cell>
          <cell r="E214" t="str">
            <v>M2</v>
          </cell>
          <cell r="H214">
            <v>8211</v>
          </cell>
          <cell r="J214">
            <v>20433</v>
          </cell>
          <cell r="L214">
            <v>0</v>
          </cell>
          <cell r="N214">
            <v>28644</v>
          </cell>
          <cell r="O214" t="str">
            <v>일210호</v>
          </cell>
        </row>
        <row r="215">
          <cell r="A215" t="str">
            <v>6962205</v>
          </cell>
          <cell r="B215" t="str">
            <v>6962205  기계식닥트제작설치  #18 (1.2T)  M2</v>
          </cell>
          <cell r="C215" t="str">
            <v>#18 (1.2T)</v>
          </cell>
          <cell r="D215">
            <v>0</v>
          </cell>
          <cell r="E215" t="str">
            <v>M2</v>
          </cell>
          <cell r="H215">
            <v>9195</v>
          </cell>
          <cell r="J215">
            <v>23237</v>
          </cell>
          <cell r="L215">
            <v>0</v>
          </cell>
          <cell r="N215">
            <v>32432</v>
          </cell>
          <cell r="O215" t="str">
            <v>일211호</v>
          </cell>
        </row>
        <row r="216">
          <cell r="A216" t="str">
            <v>6963001</v>
          </cell>
          <cell r="B216" t="str">
            <v>6963001  압력계설치(백관)  0-35 KG/CM2  조</v>
          </cell>
          <cell r="C216" t="str">
            <v>0-35 KG/CM2</v>
          </cell>
          <cell r="D216">
            <v>0</v>
          </cell>
          <cell r="E216" t="str">
            <v>조</v>
          </cell>
          <cell r="H216">
            <v>7568</v>
          </cell>
          <cell r="J216">
            <v>2512</v>
          </cell>
          <cell r="L216">
            <v>0</v>
          </cell>
          <cell r="N216">
            <v>10080</v>
          </cell>
          <cell r="O216" t="str">
            <v>일212호</v>
          </cell>
        </row>
        <row r="217">
          <cell r="A217" t="str">
            <v>6963002</v>
          </cell>
          <cell r="B217" t="str">
            <v>6963002  압력계설치(흑관)  0-35 KG/CM2  조</v>
          </cell>
          <cell r="C217" t="str">
            <v>0-35 KG/CM2</v>
          </cell>
          <cell r="D217">
            <v>0</v>
          </cell>
          <cell r="E217" t="str">
            <v>조</v>
          </cell>
          <cell r="H217">
            <v>7436</v>
          </cell>
          <cell r="J217">
            <v>2512</v>
          </cell>
          <cell r="L217">
            <v>0</v>
          </cell>
          <cell r="N217">
            <v>9948</v>
          </cell>
          <cell r="O217" t="str">
            <v>일213호</v>
          </cell>
        </row>
        <row r="218">
          <cell r="A218" t="str">
            <v>6963003</v>
          </cell>
          <cell r="B218" t="str">
            <v>6963003  압력계설치(동관)  0-35 KG/CM2  조</v>
          </cell>
          <cell r="C218" t="str">
            <v>0-35 KG/CM2</v>
          </cell>
          <cell r="D218">
            <v>0</v>
          </cell>
          <cell r="E218" t="str">
            <v>조</v>
          </cell>
          <cell r="H218">
            <v>8155</v>
          </cell>
          <cell r="J218">
            <v>6052</v>
          </cell>
          <cell r="L218">
            <v>0</v>
          </cell>
          <cell r="N218">
            <v>14207</v>
          </cell>
          <cell r="O218" t="str">
            <v>일214호</v>
          </cell>
        </row>
        <row r="219">
          <cell r="A219" t="str">
            <v>6963004</v>
          </cell>
          <cell r="B219" t="str">
            <v>6963004  압력계설치(STS)  0-35 KG/CM2  조</v>
          </cell>
          <cell r="C219" t="str">
            <v>0-35 KG/CM2</v>
          </cell>
          <cell r="D219">
            <v>0</v>
          </cell>
          <cell r="E219" t="str">
            <v>조</v>
          </cell>
          <cell r="H219">
            <v>7851</v>
          </cell>
          <cell r="J219">
            <v>2512</v>
          </cell>
          <cell r="L219">
            <v>0</v>
          </cell>
          <cell r="N219">
            <v>10363</v>
          </cell>
          <cell r="O219" t="str">
            <v>일215호</v>
          </cell>
        </row>
        <row r="220">
          <cell r="A220" t="str">
            <v>6963010</v>
          </cell>
          <cell r="B220" t="str">
            <v>6963010  온도계설치(동관)  L 형  조</v>
          </cell>
          <cell r="C220" t="str">
            <v>L 형</v>
          </cell>
          <cell r="D220">
            <v>0</v>
          </cell>
          <cell r="E220" t="str">
            <v>조</v>
          </cell>
          <cell r="H220">
            <v>23358</v>
          </cell>
          <cell r="J220">
            <v>3692</v>
          </cell>
          <cell r="L220">
            <v>0</v>
          </cell>
          <cell r="N220">
            <v>27050</v>
          </cell>
          <cell r="O220" t="str">
            <v>일216호</v>
          </cell>
        </row>
        <row r="221">
          <cell r="A221" t="str">
            <v>6963011</v>
          </cell>
          <cell r="B221" t="str">
            <v>6963011  온도계설치(백관)  L 형  조</v>
          </cell>
          <cell r="C221" t="str">
            <v>L 형</v>
          </cell>
          <cell r="D221">
            <v>0</v>
          </cell>
          <cell r="E221" t="str">
            <v>조</v>
          </cell>
          <cell r="H221">
            <v>23125</v>
          </cell>
          <cell r="J221">
            <v>2512</v>
          </cell>
          <cell r="L221">
            <v>0</v>
          </cell>
          <cell r="N221">
            <v>25637</v>
          </cell>
          <cell r="O221" t="str">
            <v>일217호</v>
          </cell>
        </row>
        <row r="222">
          <cell r="A222" t="str">
            <v>6963013</v>
          </cell>
          <cell r="B222" t="str">
            <v>6963013  온도계설치(STS)  L 형  조</v>
          </cell>
          <cell r="C222" t="str">
            <v>L 형</v>
          </cell>
          <cell r="D222">
            <v>0</v>
          </cell>
          <cell r="E222" t="str">
            <v>조</v>
          </cell>
          <cell r="H222">
            <v>23251</v>
          </cell>
          <cell r="J222">
            <v>2512</v>
          </cell>
          <cell r="L222">
            <v>0</v>
          </cell>
          <cell r="N222">
            <v>25763</v>
          </cell>
          <cell r="O222" t="str">
            <v>일218호</v>
          </cell>
        </row>
        <row r="223">
          <cell r="A223" t="str">
            <v>6965002</v>
          </cell>
          <cell r="B223" t="str">
            <v>6965002  인서트플레이트  200x200x9T  개소</v>
          </cell>
          <cell r="C223" t="str">
            <v>200x200x9T</v>
          </cell>
          <cell r="D223">
            <v>0</v>
          </cell>
          <cell r="E223" t="str">
            <v>개소</v>
          </cell>
          <cell r="H223">
            <v>1398</v>
          </cell>
          <cell r="J223">
            <v>3292</v>
          </cell>
          <cell r="L223">
            <v>0</v>
          </cell>
          <cell r="N223">
            <v>4690</v>
          </cell>
          <cell r="O223" t="str">
            <v>일219호</v>
          </cell>
        </row>
        <row r="224">
          <cell r="A224" t="str">
            <v>6967001</v>
          </cell>
          <cell r="B224" t="str">
            <v>6967001  잡철물제작설치  간단  TON</v>
          </cell>
          <cell r="C224" t="str">
            <v>간단</v>
          </cell>
          <cell r="D224">
            <v>0</v>
          </cell>
          <cell r="E224" t="str">
            <v>TON</v>
          </cell>
          <cell r="H224">
            <v>108525</v>
          </cell>
          <cell r="J224">
            <v>1425742</v>
          </cell>
          <cell r="L224">
            <v>0</v>
          </cell>
          <cell r="N224">
            <v>1534267</v>
          </cell>
          <cell r="O224" t="str">
            <v>일220호</v>
          </cell>
        </row>
        <row r="225">
          <cell r="A225" t="str">
            <v>6968002</v>
          </cell>
          <cell r="B225" t="str">
            <v>6968002  조합페인트칠  철재면2회  M2</v>
          </cell>
          <cell r="C225" t="str">
            <v>철재면2회</v>
          </cell>
          <cell r="D225">
            <v>0</v>
          </cell>
          <cell r="E225" t="str">
            <v>M2</v>
          </cell>
          <cell r="H225">
            <v>915</v>
          </cell>
          <cell r="J225">
            <v>1851</v>
          </cell>
          <cell r="L225">
            <v>0</v>
          </cell>
          <cell r="N225">
            <v>2766</v>
          </cell>
          <cell r="O225" t="str">
            <v>일221호</v>
          </cell>
        </row>
        <row r="226">
          <cell r="A226" t="str">
            <v>6968006</v>
          </cell>
          <cell r="B226" t="str">
            <v>6968006  조합페인트칠  함석면2회  M2</v>
          </cell>
          <cell r="C226" t="str">
            <v>함석면2회</v>
          </cell>
          <cell r="D226">
            <v>0</v>
          </cell>
          <cell r="E226" t="str">
            <v>M2</v>
          </cell>
          <cell r="H226">
            <v>920</v>
          </cell>
          <cell r="J226">
            <v>1207</v>
          </cell>
          <cell r="L226">
            <v>0</v>
          </cell>
          <cell r="N226">
            <v>2127</v>
          </cell>
          <cell r="O226" t="str">
            <v>일222호</v>
          </cell>
        </row>
        <row r="227">
          <cell r="A227" t="str">
            <v>6968010</v>
          </cell>
          <cell r="B227" t="str">
            <v>6968010  알미늄페인트칠(은분)  2회  M2</v>
          </cell>
          <cell r="C227" t="str">
            <v>2회</v>
          </cell>
          <cell r="D227">
            <v>0</v>
          </cell>
          <cell r="E227" t="str">
            <v>M2</v>
          </cell>
          <cell r="H227">
            <v>409</v>
          </cell>
          <cell r="J227">
            <v>2173</v>
          </cell>
          <cell r="L227">
            <v>0</v>
          </cell>
          <cell r="N227">
            <v>2582</v>
          </cell>
          <cell r="O227" t="str">
            <v>일223호</v>
          </cell>
        </row>
        <row r="228">
          <cell r="A228" t="str">
            <v>6968019</v>
          </cell>
          <cell r="B228" t="str">
            <v>6968019  녹막이페인트칠  1회  M2</v>
          </cell>
          <cell r="C228" t="str">
            <v>1회</v>
          </cell>
          <cell r="D228">
            <v>0</v>
          </cell>
          <cell r="E228" t="str">
            <v>M2</v>
          </cell>
          <cell r="H228">
            <v>424</v>
          </cell>
          <cell r="J228">
            <v>764</v>
          </cell>
          <cell r="L228">
            <v>0</v>
          </cell>
          <cell r="N228">
            <v>1188</v>
          </cell>
          <cell r="O228" t="str">
            <v>일224호</v>
          </cell>
        </row>
        <row r="229">
          <cell r="A229" t="str">
            <v>6968020</v>
          </cell>
          <cell r="B229" t="str">
            <v>6968020  녹막이페인트칠  2회  M2</v>
          </cell>
          <cell r="C229" t="str">
            <v>2회</v>
          </cell>
          <cell r="D229">
            <v>0</v>
          </cell>
          <cell r="E229" t="str">
            <v>M2</v>
          </cell>
          <cell r="H229">
            <v>773</v>
          </cell>
          <cell r="J229">
            <v>1207</v>
          </cell>
          <cell r="L229">
            <v>0</v>
          </cell>
          <cell r="N229">
            <v>1980</v>
          </cell>
          <cell r="O229" t="str">
            <v>일225호</v>
          </cell>
        </row>
        <row r="230">
          <cell r="A230" t="str">
            <v>6969001</v>
          </cell>
          <cell r="B230" t="str">
            <v>6969001  터파기  1~2M  M3</v>
          </cell>
          <cell r="C230" t="str">
            <v>1~2M</v>
          </cell>
          <cell r="D230">
            <v>0</v>
          </cell>
          <cell r="E230" t="str">
            <v>M3</v>
          </cell>
          <cell r="H230">
            <v>996</v>
          </cell>
          <cell r="J230">
            <v>7084</v>
          </cell>
          <cell r="L230">
            <v>0</v>
          </cell>
          <cell r="N230">
            <v>8080</v>
          </cell>
          <cell r="O230" t="str">
            <v>일226호</v>
          </cell>
        </row>
        <row r="231">
          <cell r="A231" t="str">
            <v>6969002</v>
          </cell>
          <cell r="B231" t="str">
            <v>6969002  되메우기    M3</v>
          </cell>
          <cell r="C231">
            <v>0</v>
          </cell>
          <cell r="D231">
            <v>0</v>
          </cell>
          <cell r="E231" t="str">
            <v>M3</v>
          </cell>
          <cell r="H231">
            <v>996</v>
          </cell>
          <cell r="J231">
            <v>2623</v>
          </cell>
          <cell r="L231">
            <v>0</v>
          </cell>
          <cell r="N231">
            <v>3619</v>
          </cell>
          <cell r="O231" t="str">
            <v>일227호</v>
          </cell>
        </row>
        <row r="232">
          <cell r="A232" t="str">
            <v>6969003</v>
          </cell>
          <cell r="B232" t="str">
            <v>6969003  잔토처리    M3</v>
          </cell>
          <cell r="C232">
            <v>0</v>
          </cell>
          <cell r="D232">
            <v>0</v>
          </cell>
          <cell r="E232" t="str">
            <v>M3</v>
          </cell>
          <cell r="H232">
            <v>0</v>
          </cell>
          <cell r="J232">
            <v>5247</v>
          </cell>
          <cell r="L232">
            <v>0</v>
          </cell>
          <cell r="N232">
            <v>5247</v>
          </cell>
          <cell r="O232" t="str">
            <v>일228호</v>
          </cell>
        </row>
        <row r="233">
          <cell r="A233" t="str">
            <v>6969004</v>
          </cell>
          <cell r="B233" t="str">
            <v>6969004  모래부설    M3</v>
          </cell>
          <cell r="C233">
            <v>0</v>
          </cell>
          <cell r="D233">
            <v>0</v>
          </cell>
          <cell r="E233" t="str">
            <v>M3</v>
          </cell>
          <cell r="H233">
            <v>12779</v>
          </cell>
          <cell r="J233">
            <v>10495</v>
          </cell>
          <cell r="L233">
            <v>0</v>
          </cell>
          <cell r="N233">
            <v>23274</v>
          </cell>
          <cell r="O233" t="str">
            <v>일229호</v>
          </cell>
        </row>
        <row r="234">
          <cell r="A234" t="str">
            <v>6969102</v>
          </cell>
          <cell r="B234" t="str">
            <v>6969102  인력터파기    M3</v>
          </cell>
          <cell r="C234">
            <v>0</v>
          </cell>
          <cell r="D234">
            <v>0</v>
          </cell>
          <cell r="E234" t="str">
            <v>M3</v>
          </cell>
          <cell r="H234">
            <v>0</v>
          </cell>
          <cell r="J234">
            <v>5247</v>
          </cell>
          <cell r="L234">
            <v>0</v>
          </cell>
          <cell r="N234">
            <v>5247</v>
          </cell>
          <cell r="O234" t="str">
            <v>일230호</v>
          </cell>
        </row>
        <row r="235">
          <cell r="A235" t="str">
            <v>6969103</v>
          </cell>
          <cell r="B235" t="str">
            <v>6969103  인력되메우기    M3</v>
          </cell>
          <cell r="C235">
            <v>0</v>
          </cell>
          <cell r="D235">
            <v>0</v>
          </cell>
          <cell r="E235" t="str">
            <v>M3</v>
          </cell>
          <cell r="H235">
            <v>0</v>
          </cell>
          <cell r="J235">
            <v>2623</v>
          </cell>
          <cell r="L235">
            <v>0</v>
          </cell>
          <cell r="N235">
            <v>2623</v>
          </cell>
          <cell r="O235" t="str">
            <v>일231호</v>
          </cell>
        </row>
        <row r="236">
          <cell r="A236" t="str">
            <v>6969107</v>
          </cell>
          <cell r="B236" t="str">
            <v>6969107  인력잔토처리  인력  M3</v>
          </cell>
          <cell r="C236" t="str">
            <v>인력</v>
          </cell>
          <cell r="D236">
            <v>0</v>
          </cell>
          <cell r="E236" t="str">
            <v>M3</v>
          </cell>
          <cell r="H236">
            <v>0</v>
          </cell>
          <cell r="J236">
            <v>5247</v>
          </cell>
          <cell r="L236">
            <v>0</v>
          </cell>
          <cell r="N236">
            <v>5247</v>
          </cell>
          <cell r="O236" t="str">
            <v>일232호</v>
          </cell>
        </row>
        <row r="237">
          <cell r="A237" t="str">
            <v>6969110</v>
          </cell>
          <cell r="B237" t="str">
            <v>6969110  기초콘크리트  1:2:4  M3</v>
          </cell>
          <cell r="C237" t="str">
            <v>1:2:4</v>
          </cell>
          <cell r="D237">
            <v>0</v>
          </cell>
          <cell r="E237" t="str">
            <v>M3</v>
          </cell>
          <cell r="H237">
            <v>31050</v>
          </cell>
          <cell r="J237">
            <v>66151</v>
          </cell>
          <cell r="L237">
            <v>0</v>
          </cell>
          <cell r="N237">
            <v>97201</v>
          </cell>
          <cell r="O237" t="str">
            <v>일233호</v>
          </cell>
        </row>
        <row r="238">
          <cell r="A238" t="str">
            <v>6970004</v>
          </cell>
          <cell r="B238" t="str">
            <v>6970004  지상식소화전(쌍구)  100x65x65  개소</v>
          </cell>
          <cell r="C238" t="str">
            <v>100x65x65</v>
          </cell>
          <cell r="D238">
            <v>0</v>
          </cell>
          <cell r="E238" t="str">
            <v>개소</v>
          </cell>
          <cell r="H238">
            <v>427903</v>
          </cell>
          <cell r="J238">
            <v>104715</v>
          </cell>
          <cell r="L238">
            <v>0</v>
          </cell>
          <cell r="N238">
            <v>532618</v>
          </cell>
          <cell r="O238" t="str">
            <v>일234호</v>
          </cell>
        </row>
        <row r="239">
          <cell r="A239" t="str">
            <v>6970007</v>
          </cell>
          <cell r="B239" t="str">
            <v>6970007  소화전함(일반)  650x1200x180  개소</v>
          </cell>
          <cell r="C239" t="str">
            <v>650x1200x180</v>
          </cell>
          <cell r="D239">
            <v>0</v>
          </cell>
          <cell r="E239" t="str">
            <v>개소</v>
          </cell>
          <cell r="H239">
            <v>183676</v>
          </cell>
          <cell r="J239">
            <v>48451</v>
          </cell>
          <cell r="L239">
            <v>0</v>
          </cell>
          <cell r="N239">
            <v>232127</v>
          </cell>
          <cell r="O239" t="str">
            <v>일235호</v>
          </cell>
        </row>
        <row r="240">
          <cell r="A240" t="str">
            <v>6971101</v>
          </cell>
          <cell r="B240" t="str">
            <v>6971101  시험밸브함설치  500x300x180  조</v>
          </cell>
          <cell r="C240" t="str">
            <v>500x300x180</v>
          </cell>
          <cell r="D240">
            <v>0</v>
          </cell>
          <cell r="E240" t="str">
            <v>조</v>
          </cell>
          <cell r="H240">
            <v>76445</v>
          </cell>
          <cell r="J240">
            <v>20421</v>
          </cell>
          <cell r="L240">
            <v>0</v>
          </cell>
          <cell r="N240">
            <v>96866</v>
          </cell>
          <cell r="O240" t="str">
            <v>일236호</v>
          </cell>
        </row>
        <row r="241">
          <cell r="A241" t="str">
            <v>6975001</v>
          </cell>
          <cell r="B241" t="str">
            <v>6975001  배수펌프가대  2대설치기준  조</v>
          </cell>
          <cell r="C241" t="str">
            <v>2대설치기준</v>
          </cell>
          <cell r="D241">
            <v>0</v>
          </cell>
          <cell r="E241" t="str">
            <v>조</v>
          </cell>
          <cell r="H241">
            <v>37922</v>
          </cell>
          <cell r="J241">
            <v>64862</v>
          </cell>
          <cell r="L241">
            <v>0</v>
          </cell>
          <cell r="N241">
            <v>102784</v>
          </cell>
          <cell r="O241" t="str">
            <v>일237호</v>
          </cell>
        </row>
        <row r="242">
          <cell r="A242" t="str">
            <v>6979061</v>
          </cell>
          <cell r="B242" t="str">
            <v>6979061  공급관기밀시험  D 50이하  구간</v>
          </cell>
          <cell r="C242" t="str">
            <v>D 50이하</v>
          </cell>
          <cell r="D242">
            <v>0</v>
          </cell>
          <cell r="E242" t="str">
            <v>구간</v>
          </cell>
          <cell r="H242">
            <v>0</v>
          </cell>
          <cell r="J242">
            <v>62128</v>
          </cell>
          <cell r="L242">
            <v>0</v>
          </cell>
          <cell r="N242">
            <v>62128</v>
          </cell>
          <cell r="O242" t="str">
            <v>일238호</v>
          </cell>
        </row>
        <row r="243">
          <cell r="A243" t="str">
            <v>6979062</v>
          </cell>
          <cell r="B243" t="str">
            <v>6979062  공급관기밀시험  D 65 - 100  구간</v>
          </cell>
          <cell r="C243" t="str">
            <v>D 65 - 100</v>
          </cell>
          <cell r="D243">
            <v>0</v>
          </cell>
          <cell r="E243" t="str">
            <v>구간</v>
          </cell>
          <cell r="H243">
            <v>0</v>
          </cell>
          <cell r="J243">
            <v>75247</v>
          </cell>
          <cell r="L243">
            <v>0</v>
          </cell>
          <cell r="N243">
            <v>75247</v>
          </cell>
          <cell r="O243" t="str">
            <v>일239호</v>
          </cell>
        </row>
        <row r="244">
          <cell r="A244" t="str">
            <v>6979063</v>
          </cell>
          <cell r="B244" t="str">
            <v>6979063  공급관기밀시험  D125 - 200  구간</v>
          </cell>
          <cell r="C244" t="str">
            <v>D125 - 200</v>
          </cell>
          <cell r="D244">
            <v>0</v>
          </cell>
          <cell r="E244" t="str">
            <v>구간</v>
          </cell>
          <cell r="H244">
            <v>0</v>
          </cell>
          <cell r="J244">
            <v>90296</v>
          </cell>
          <cell r="L244">
            <v>0</v>
          </cell>
          <cell r="N244">
            <v>90296</v>
          </cell>
          <cell r="O244" t="str">
            <v>일240호</v>
          </cell>
        </row>
        <row r="245">
          <cell r="A245" t="str">
            <v>6979080</v>
          </cell>
          <cell r="B245" t="str">
            <v>6979080  배관구배보기  옥외공급관  M당</v>
          </cell>
          <cell r="C245" t="str">
            <v>옥외공급관</v>
          </cell>
          <cell r="D245">
            <v>0</v>
          </cell>
          <cell r="E245" t="str">
            <v>M당</v>
          </cell>
          <cell r="H245">
            <v>0</v>
          </cell>
          <cell r="J245">
            <v>1239</v>
          </cell>
          <cell r="L245">
            <v>0</v>
          </cell>
          <cell r="N245">
            <v>1239</v>
          </cell>
          <cell r="O245" t="str">
            <v>일241호</v>
          </cell>
        </row>
        <row r="246">
          <cell r="A246" t="str">
            <v>6979081</v>
          </cell>
          <cell r="B246" t="str">
            <v>6979081  배관청소  D 65이하  구간</v>
          </cell>
          <cell r="C246" t="str">
            <v>D 65이하</v>
          </cell>
          <cell r="D246">
            <v>0</v>
          </cell>
          <cell r="E246" t="str">
            <v>구간</v>
          </cell>
          <cell r="H246">
            <v>224</v>
          </cell>
          <cell r="J246">
            <v>2485</v>
          </cell>
          <cell r="L246">
            <v>0</v>
          </cell>
          <cell r="N246">
            <v>2709</v>
          </cell>
          <cell r="O246" t="str">
            <v>일242호</v>
          </cell>
        </row>
        <row r="247">
          <cell r="A247" t="str">
            <v>6979082</v>
          </cell>
          <cell r="B247" t="str">
            <v>6979082  배관청소  D 80이상  구간</v>
          </cell>
          <cell r="C247" t="str">
            <v>D 80이상</v>
          </cell>
          <cell r="D247">
            <v>0</v>
          </cell>
          <cell r="E247" t="str">
            <v>구간</v>
          </cell>
          <cell r="H247">
            <v>751</v>
          </cell>
          <cell r="J247">
            <v>7765</v>
          </cell>
          <cell r="L247">
            <v>0</v>
          </cell>
          <cell r="N247">
            <v>8516</v>
          </cell>
          <cell r="O247" t="str">
            <v>일242호</v>
          </cell>
        </row>
        <row r="248">
          <cell r="A248" t="str">
            <v>6979114</v>
          </cell>
          <cell r="B248" t="str">
            <v>6979114  PEM 접합  D 75  개소</v>
          </cell>
          <cell r="C248" t="str">
            <v>D 75</v>
          </cell>
          <cell r="D248">
            <v>0</v>
          </cell>
          <cell r="E248" t="str">
            <v>개소</v>
          </cell>
          <cell r="H248">
            <v>7732</v>
          </cell>
          <cell r="J248">
            <v>11578</v>
          </cell>
          <cell r="L248">
            <v>0</v>
          </cell>
          <cell r="N248">
            <v>19310</v>
          </cell>
          <cell r="O248" t="str">
            <v>일243호</v>
          </cell>
        </row>
        <row r="249">
          <cell r="A249" t="str">
            <v>6979124</v>
          </cell>
          <cell r="B249" t="str">
            <v>6979124  PEM 접합  D250  개소</v>
          </cell>
          <cell r="C249" t="str">
            <v>D250</v>
          </cell>
          <cell r="D249">
            <v>0</v>
          </cell>
          <cell r="E249" t="str">
            <v>개소</v>
          </cell>
          <cell r="H249">
            <v>16885</v>
          </cell>
          <cell r="J249">
            <v>29617</v>
          </cell>
          <cell r="L249">
            <v>0</v>
          </cell>
          <cell r="N249">
            <v>46502</v>
          </cell>
          <cell r="O249" t="str">
            <v>일244호</v>
          </cell>
        </row>
        <row r="250">
          <cell r="A250" t="str">
            <v>6979252</v>
          </cell>
          <cell r="B250" t="str">
            <v>6979252  표시비닐깔기  방호시트  M당</v>
          </cell>
          <cell r="C250" t="str">
            <v>방호시트</v>
          </cell>
          <cell r="D250">
            <v>0</v>
          </cell>
          <cell r="E250" t="str">
            <v>M당</v>
          </cell>
          <cell r="H250">
            <v>220</v>
          </cell>
          <cell r="J250">
            <v>130</v>
          </cell>
          <cell r="L250">
            <v>0</v>
          </cell>
          <cell r="N250">
            <v>350</v>
          </cell>
          <cell r="O250" t="str">
            <v>일245호</v>
          </cell>
        </row>
        <row r="251">
          <cell r="A251" t="str">
            <v>6979260</v>
          </cell>
          <cell r="B251" t="str">
            <v>6979260  LOCATING WIRE 설치    M</v>
          </cell>
          <cell r="C251">
            <v>0</v>
          </cell>
          <cell r="D251">
            <v>0</v>
          </cell>
          <cell r="E251" t="str">
            <v>M</v>
          </cell>
          <cell r="H251">
            <v>55</v>
          </cell>
          <cell r="J251">
            <v>2870</v>
          </cell>
          <cell r="L251">
            <v>0</v>
          </cell>
          <cell r="N251">
            <v>2925</v>
          </cell>
          <cell r="O251" t="str">
            <v>일246호</v>
          </cell>
        </row>
        <row r="252">
          <cell r="A252" t="str">
            <v>6980001</v>
          </cell>
          <cell r="B252" t="str">
            <v>6980001  1.시스템 검토  10,000 M2이하  식</v>
          </cell>
          <cell r="C252" t="str">
            <v>10,000 M2이하</v>
          </cell>
          <cell r="D252">
            <v>0</v>
          </cell>
          <cell r="E252" t="str">
            <v>식</v>
          </cell>
          <cell r="H252">
            <v>0</v>
          </cell>
          <cell r="J252">
            <v>1982871</v>
          </cell>
          <cell r="L252">
            <v>0</v>
          </cell>
          <cell r="N252">
            <v>1982871</v>
          </cell>
          <cell r="O252" t="str">
            <v>일247호</v>
          </cell>
        </row>
        <row r="253">
          <cell r="A253" t="str">
            <v>6980011</v>
          </cell>
          <cell r="B253" t="str">
            <v>6980011  공 조 기  20,000 CMH이하  대</v>
          </cell>
          <cell r="C253" t="str">
            <v>20,000 CMH이하</v>
          </cell>
          <cell r="D253">
            <v>0</v>
          </cell>
          <cell r="E253" t="str">
            <v>대</v>
          </cell>
          <cell r="H253">
            <v>0</v>
          </cell>
          <cell r="J253">
            <v>112969</v>
          </cell>
          <cell r="L253">
            <v>0</v>
          </cell>
          <cell r="N253">
            <v>112969</v>
          </cell>
          <cell r="O253" t="str">
            <v>일248호</v>
          </cell>
        </row>
        <row r="254">
          <cell r="A254" t="str">
            <v>6980012</v>
          </cell>
          <cell r="B254" t="str">
            <v>6980012  공 조 기  30,000 CMH이하  대</v>
          </cell>
          <cell r="C254" t="str">
            <v>30,000 CMH이하</v>
          </cell>
          <cell r="D254">
            <v>0</v>
          </cell>
          <cell r="E254" t="str">
            <v>대</v>
          </cell>
          <cell r="H254">
            <v>0</v>
          </cell>
          <cell r="J254">
            <v>143228</v>
          </cell>
          <cell r="L254">
            <v>0</v>
          </cell>
          <cell r="N254">
            <v>143228</v>
          </cell>
          <cell r="O254" t="str">
            <v>일249호</v>
          </cell>
        </row>
        <row r="255">
          <cell r="A255" t="str">
            <v>6980016</v>
          </cell>
          <cell r="B255" t="str">
            <v>6980016  공 조 기  70,000 CMH이하  대</v>
          </cell>
          <cell r="C255" t="str">
            <v>70,000 CMH이하</v>
          </cell>
          <cell r="D255">
            <v>0</v>
          </cell>
          <cell r="E255" t="str">
            <v>대</v>
          </cell>
          <cell r="H255">
            <v>0</v>
          </cell>
          <cell r="J255">
            <v>296524</v>
          </cell>
          <cell r="L255">
            <v>0</v>
          </cell>
          <cell r="N255">
            <v>296524</v>
          </cell>
          <cell r="O255" t="str">
            <v>일250호</v>
          </cell>
        </row>
        <row r="256">
          <cell r="A256" t="str">
            <v>6980025</v>
          </cell>
          <cell r="B256" t="str">
            <v>6980025  송 풍 기  10,000 CMH이하  대</v>
          </cell>
          <cell r="C256" t="str">
            <v>10,000 CMH이하</v>
          </cell>
          <cell r="D256">
            <v>0</v>
          </cell>
          <cell r="E256" t="str">
            <v>대</v>
          </cell>
          <cell r="H256">
            <v>0</v>
          </cell>
          <cell r="J256">
            <v>66628</v>
          </cell>
          <cell r="L256">
            <v>0</v>
          </cell>
          <cell r="N256">
            <v>66628</v>
          </cell>
          <cell r="O256" t="str">
            <v>일251호</v>
          </cell>
        </row>
        <row r="257">
          <cell r="A257" t="str">
            <v>6980026</v>
          </cell>
          <cell r="B257" t="str">
            <v>6980026  송 풍 기  20,000 CMH이하  대</v>
          </cell>
          <cell r="C257" t="str">
            <v>20,000 CMH이하</v>
          </cell>
          <cell r="D257">
            <v>0</v>
          </cell>
          <cell r="E257" t="str">
            <v>대</v>
          </cell>
          <cell r="H257">
            <v>0</v>
          </cell>
          <cell r="J257">
            <v>78754</v>
          </cell>
          <cell r="L257">
            <v>0</v>
          </cell>
          <cell r="N257">
            <v>78754</v>
          </cell>
          <cell r="O257" t="str">
            <v>일252호</v>
          </cell>
        </row>
        <row r="258">
          <cell r="A258" t="str">
            <v>6980028</v>
          </cell>
          <cell r="B258" t="str">
            <v>6980028  송 풍 기  40,000 CMH이하  대</v>
          </cell>
          <cell r="C258" t="str">
            <v>40,000 CMH이하</v>
          </cell>
          <cell r="D258">
            <v>0</v>
          </cell>
          <cell r="E258" t="str">
            <v>대</v>
          </cell>
          <cell r="H258">
            <v>0</v>
          </cell>
          <cell r="J258">
            <v>112039</v>
          </cell>
          <cell r="L258">
            <v>0</v>
          </cell>
          <cell r="N258">
            <v>112039</v>
          </cell>
          <cell r="O258" t="str">
            <v>일253호</v>
          </cell>
        </row>
        <row r="259">
          <cell r="A259" t="str">
            <v>6980040</v>
          </cell>
          <cell r="B259" t="str">
            <v>6980040  말단장비  팬코일유니트  대</v>
          </cell>
          <cell r="C259" t="str">
            <v>팬코일유니트</v>
          </cell>
          <cell r="D259">
            <v>0</v>
          </cell>
          <cell r="E259" t="str">
            <v>대</v>
          </cell>
          <cell r="H259">
            <v>0</v>
          </cell>
          <cell r="J259">
            <v>6274</v>
          </cell>
          <cell r="L259">
            <v>0</v>
          </cell>
          <cell r="N259">
            <v>6274</v>
          </cell>
          <cell r="O259" t="str">
            <v>일254호</v>
          </cell>
        </row>
        <row r="260">
          <cell r="A260" t="str">
            <v>6980050</v>
          </cell>
          <cell r="B260" t="str">
            <v>6980050  펙케이지에어콘  덕트미연결형  대</v>
          </cell>
          <cell r="C260" t="str">
            <v>덕트미연결형</v>
          </cell>
          <cell r="D260">
            <v>0</v>
          </cell>
          <cell r="E260" t="str">
            <v>대</v>
          </cell>
          <cell r="H260">
            <v>0</v>
          </cell>
          <cell r="J260">
            <v>42327</v>
          </cell>
          <cell r="L260">
            <v>0</v>
          </cell>
          <cell r="N260">
            <v>42327</v>
          </cell>
          <cell r="O260" t="str">
            <v>일255호</v>
          </cell>
        </row>
        <row r="261">
          <cell r="A261" t="str">
            <v>6980055</v>
          </cell>
          <cell r="B261" t="str">
            <v>6980055  풍량조절댐퍼  수동식  개</v>
          </cell>
          <cell r="C261" t="str">
            <v>수동식</v>
          </cell>
          <cell r="D261">
            <v>0</v>
          </cell>
          <cell r="E261" t="str">
            <v>개</v>
          </cell>
          <cell r="H261">
            <v>0</v>
          </cell>
          <cell r="J261">
            <v>11170</v>
          </cell>
          <cell r="L261">
            <v>0</v>
          </cell>
          <cell r="N261">
            <v>11170</v>
          </cell>
          <cell r="O261" t="str">
            <v>일256호</v>
          </cell>
        </row>
        <row r="262">
          <cell r="A262" t="str">
            <v>6980057</v>
          </cell>
          <cell r="B262" t="str">
            <v>6980057  공기취출구  디퓨져,그릴등  개</v>
          </cell>
          <cell r="C262" t="str">
            <v>디퓨져,그릴등</v>
          </cell>
          <cell r="D262">
            <v>0</v>
          </cell>
          <cell r="E262" t="str">
            <v>개</v>
          </cell>
          <cell r="H262">
            <v>0</v>
          </cell>
          <cell r="J262">
            <v>3078</v>
          </cell>
          <cell r="L262">
            <v>0</v>
          </cell>
          <cell r="N262">
            <v>3078</v>
          </cell>
          <cell r="O262" t="str">
            <v>일257호</v>
          </cell>
        </row>
        <row r="263">
          <cell r="A263" t="str">
            <v>6980058</v>
          </cell>
          <cell r="B263" t="str">
            <v>6980058  펌프    대</v>
          </cell>
          <cell r="C263">
            <v>0</v>
          </cell>
          <cell r="D263">
            <v>0</v>
          </cell>
          <cell r="E263" t="str">
            <v>대</v>
          </cell>
          <cell r="H263">
            <v>0</v>
          </cell>
          <cell r="J263">
            <v>35878</v>
          </cell>
          <cell r="L263">
            <v>0</v>
          </cell>
          <cell r="N263">
            <v>35878</v>
          </cell>
          <cell r="O263" t="str">
            <v>일258호</v>
          </cell>
        </row>
        <row r="264">
          <cell r="A264" t="str">
            <v>6980060</v>
          </cell>
          <cell r="B264" t="str">
            <v>6980060  유량분배  자동조절밸브  개</v>
          </cell>
          <cell r="C264" t="str">
            <v>자동조절밸브</v>
          </cell>
          <cell r="D264">
            <v>0</v>
          </cell>
          <cell r="E264" t="str">
            <v>개</v>
          </cell>
          <cell r="H264">
            <v>0</v>
          </cell>
          <cell r="J264">
            <v>15319</v>
          </cell>
          <cell r="L264">
            <v>0</v>
          </cell>
          <cell r="N264">
            <v>15319</v>
          </cell>
          <cell r="O264" t="str">
            <v>일259호</v>
          </cell>
        </row>
        <row r="265">
          <cell r="A265" t="str">
            <v>6980061</v>
          </cell>
          <cell r="B265" t="str">
            <v>6980061  유량분배  유량조절밸브  개</v>
          </cell>
          <cell r="C265" t="str">
            <v>유량조절밸브</v>
          </cell>
          <cell r="D265">
            <v>0</v>
          </cell>
          <cell r="E265" t="str">
            <v>개</v>
          </cell>
          <cell r="H265">
            <v>0</v>
          </cell>
          <cell r="J265">
            <v>11687</v>
          </cell>
          <cell r="L265">
            <v>0</v>
          </cell>
          <cell r="N265">
            <v>11687</v>
          </cell>
          <cell r="O265" t="str">
            <v>일260호</v>
          </cell>
        </row>
        <row r="266">
          <cell r="A266" t="str">
            <v>6980065</v>
          </cell>
          <cell r="B266" t="str">
            <v>6980065  4.소음측정  10,000 M2미만  대</v>
          </cell>
          <cell r="C266" t="str">
            <v>10,000 M2미만</v>
          </cell>
          <cell r="D266">
            <v>0</v>
          </cell>
          <cell r="E266" t="str">
            <v>대</v>
          </cell>
          <cell r="H266">
            <v>0</v>
          </cell>
          <cell r="J266">
            <v>521174</v>
          </cell>
          <cell r="L266">
            <v>0</v>
          </cell>
          <cell r="N266">
            <v>521174</v>
          </cell>
          <cell r="O266" t="str">
            <v>일261호</v>
          </cell>
        </row>
        <row r="267">
          <cell r="A267" t="str">
            <v>6980095</v>
          </cell>
          <cell r="B267" t="str">
            <v>6980095  보일러  1 TON 이하  대</v>
          </cell>
          <cell r="C267" t="str">
            <v>1 TON 이하</v>
          </cell>
          <cell r="D267">
            <v>0</v>
          </cell>
          <cell r="E267" t="str">
            <v>대</v>
          </cell>
          <cell r="H267">
            <v>0</v>
          </cell>
          <cell r="J267">
            <v>52359</v>
          </cell>
          <cell r="L267">
            <v>0</v>
          </cell>
          <cell r="N267">
            <v>52359</v>
          </cell>
          <cell r="O267" t="str">
            <v>일262호</v>
          </cell>
        </row>
        <row r="268">
          <cell r="A268" t="str">
            <v>6980108</v>
          </cell>
          <cell r="B268" t="str">
            <v>6980108  냉각탑   200 RT이하  대</v>
          </cell>
          <cell r="C268" t="str">
            <v xml:space="preserve"> 200 RT이하</v>
          </cell>
          <cell r="D268">
            <v>0</v>
          </cell>
          <cell r="E268" t="str">
            <v>대</v>
          </cell>
          <cell r="H268">
            <v>0</v>
          </cell>
          <cell r="J268">
            <v>75511</v>
          </cell>
          <cell r="L268">
            <v>0</v>
          </cell>
          <cell r="N268">
            <v>75511</v>
          </cell>
          <cell r="O268" t="str">
            <v>일263호</v>
          </cell>
        </row>
        <row r="269">
          <cell r="A269" t="str">
            <v>6980122</v>
          </cell>
          <cell r="B269" t="str">
            <v>6980122  냉동기   150 RT이하  대</v>
          </cell>
          <cell r="C269" t="str">
            <v xml:space="preserve"> 150 RT이하</v>
          </cell>
          <cell r="D269">
            <v>0</v>
          </cell>
          <cell r="E269" t="str">
            <v>대</v>
          </cell>
          <cell r="H269">
            <v>0</v>
          </cell>
          <cell r="J269">
            <v>82854</v>
          </cell>
          <cell r="L269">
            <v>0</v>
          </cell>
          <cell r="N269">
            <v>82854</v>
          </cell>
          <cell r="O269" t="str">
            <v>일264호</v>
          </cell>
        </row>
        <row r="270">
          <cell r="A270" t="str">
            <v>6981001</v>
          </cell>
          <cell r="B270" t="str">
            <v>6981001  신축접수고정앙카가대    개소</v>
          </cell>
          <cell r="C270">
            <v>0</v>
          </cell>
          <cell r="D270">
            <v>0</v>
          </cell>
          <cell r="E270" t="str">
            <v>개소</v>
          </cell>
          <cell r="H270">
            <v>18052</v>
          </cell>
          <cell r="J270">
            <v>39897</v>
          </cell>
          <cell r="L270">
            <v>0</v>
          </cell>
          <cell r="N270">
            <v>57949</v>
          </cell>
          <cell r="O270" t="str">
            <v>일265호</v>
          </cell>
        </row>
        <row r="271">
          <cell r="A271">
            <v>0</v>
          </cell>
        </row>
        <row r="272">
          <cell r="A272" t="str">
            <v>◎ 단 가 산 출 서</v>
          </cell>
          <cell r="B272" t="str">
            <v>◎ 단 가 산 출 서</v>
          </cell>
        </row>
        <row r="273">
          <cell r="A273" t="e">
            <v>#REF!</v>
          </cell>
          <cell r="B273" t="e">
            <v>#REF!</v>
          </cell>
          <cell r="C273" t="e">
            <v>#REF!</v>
          </cell>
          <cell r="E273" t="e">
            <v>#REF!</v>
          </cell>
          <cell r="H273" t="e">
            <v>#REF!</v>
          </cell>
          <cell r="J273" t="e">
            <v>#REF!</v>
          </cell>
          <cell r="L273" t="e">
            <v>#REF!</v>
          </cell>
          <cell r="O273" t="e">
            <v>#REF!</v>
          </cell>
        </row>
        <row r="274">
          <cell r="A274" t="e">
            <v>#REF!</v>
          </cell>
          <cell r="B274" t="e">
            <v>#REF!</v>
          </cell>
          <cell r="C274" t="e">
            <v>#REF!</v>
          </cell>
          <cell r="E274" t="e">
            <v>#REF!</v>
          </cell>
          <cell r="H274" t="e">
            <v>#REF!</v>
          </cell>
          <cell r="J274" t="e">
            <v>#REF!</v>
          </cell>
          <cell r="L274" t="e">
            <v>#REF!</v>
          </cell>
          <cell r="O274" t="e">
            <v>#REF!</v>
          </cell>
        </row>
        <row r="275">
          <cell r="A275" t="e">
            <v>#REF!</v>
          </cell>
          <cell r="B275" t="e">
            <v>#REF!</v>
          </cell>
          <cell r="C275" t="e">
            <v>#REF!</v>
          </cell>
          <cell r="E275" t="e">
            <v>#REF!</v>
          </cell>
          <cell r="H275" t="e">
            <v>#REF!</v>
          </cell>
          <cell r="J275" t="e">
            <v>#REF!</v>
          </cell>
          <cell r="L275" t="e">
            <v>#REF!</v>
          </cell>
          <cell r="O275" t="e">
            <v>#REF!</v>
          </cell>
        </row>
        <row r="276">
          <cell r="A276" t="e">
            <v>#REF!</v>
          </cell>
          <cell r="B276" t="e">
            <v>#REF!</v>
          </cell>
          <cell r="C276" t="e">
            <v>#REF!</v>
          </cell>
          <cell r="E276" t="e">
            <v>#REF!</v>
          </cell>
          <cell r="H276" t="e">
            <v>#REF!</v>
          </cell>
          <cell r="J276" t="e">
            <v>#REF!</v>
          </cell>
          <cell r="L276" t="e">
            <v>#REF!</v>
          </cell>
          <cell r="O276" t="e">
            <v>#REF!</v>
          </cell>
        </row>
        <row r="277">
          <cell r="A277" t="e">
            <v>#REF!</v>
          </cell>
          <cell r="B277" t="e">
            <v>#REF!</v>
          </cell>
          <cell r="C277" t="e">
            <v>#REF!</v>
          </cell>
          <cell r="E277" t="e">
            <v>#REF!</v>
          </cell>
          <cell r="H277" t="e">
            <v>#REF!</v>
          </cell>
          <cell r="J277" t="e">
            <v>#REF!</v>
          </cell>
          <cell r="L277" t="e">
            <v>#REF!</v>
          </cell>
          <cell r="O277" t="e">
            <v>#REF!</v>
          </cell>
        </row>
        <row r="278">
          <cell r="A278" t="e">
            <v>#REF!</v>
          </cell>
          <cell r="B278" t="e">
            <v>#REF!</v>
          </cell>
          <cell r="C278" t="e">
            <v>#REF!</v>
          </cell>
          <cell r="E278" t="e">
            <v>#REF!</v>
          </cell>
          <cell r="H278" t="e">
            <v>#REF!</v>
          </cell>
          <cell r="J278" t="e">
            <v>#REF!</v>
          </cell>
          <cell r="L278" t="e">
            <v>#REF!</v>
          </cell>
          <cell r="O278" t="e">
            <v>#REF!</v>
          </cell>
        </row>
        <row r="279">
          <cell r="A279" t="e">
            <v>#REF!</v>
          </cell>
          <cell r="B279" t="e">
            <v>#REF!</v>
          </cell>
          <cell r="C279" t="e">
            <v>#REF!</v>
          </cell>
          <cell r="E279" t="e">
            <v>#REF!</v>
          </cell>
          <cell r="H279" t="e">
            <v>#REF!</v>
          </cell>
          <cell r="J279" t="e">
            <v>#REF!</v>
          </cell>
          <cell r="L279" t="e">
            <v>#REF!</v>
          </cell>
          <cell r="O279" t="e">
            <v>#REF!</v>
          </cell>
        </row>
        <row r="280">
          <cell r="A280" t="e">
            <v>#REF!</v>
          </cell>
          <cell r="B280" t="e">
            <v>#REF!</v>
          </cell>
          <cell r="C280" t="e">
            <v>#REF!</v>
          </cell>
          <cell r="E280" t="e">
            <v>#REF!</v>
          </cell>
          <cell r="H280" t="e">
            <v>#REF!</v>
          </cell>
          <cell r="J280" t="e">
            <v>#REF!</v>
          </cell>
          <cell r="L280" t="e">
            <v>#REF!</v>
          </cell>
          <cell r="O280" t="e">
            <v>#REF!</v>
          </cell>
        </row>
        <row r="281">
          <cell r="A281" t="e">
            <v>#REF!</v>
          </cell>
          <cell r="B281" t="e">
            <v>#REF!</v>
          </cell>
          <cell r="E281" t="e">
            <v>#REF!</v>
          </cell>
          <cell r="H281" t="e">
            <v>#REF!</v>
          </cell>
          <cell r="J281" t="e">
            <v>#REF!</v>
          </cell>
          <cell r="L281" t="e">
            <v>#REF!</v>
          </cell>
          <cell r="O281" t="e">
            <v>#REF!</v>
          </cell>
        </row>
        <row r="282">
          <cell r="A282" t="e">
            <v>#REF!</v>
          </cell>
          <cell r="B282" t="e">
            <v>#REF!</v>
          </cell>
          <cell r="E282" t="e">
            <v>#REF!</v>
          </cell>
          <cell r="H282" t="e">
            <v>#REF!</v>
          </cell>
          <cell r="J282" t="e">
            <v>#REF!</v>
          </cell>
          <cell r="L282" t="e">
            <v>#REF!</v>
          </cell>
          <cell r="O282" t="e">
            <v>#REF!</v>
          </cell>
        </row>
        <row r="283">
          <cell r="A283" t="e">
            <v>#REF!</v>
          </cell>
          <cell r="B283" t="e">
            <v>#REF!</v>
          </cell>
          <cell r="C283" t="e">
            <v>#REF!</v>
          </cell>
          <cell r="E283" t="e">
            <v>#REF!</v>
          </cell>
          <cell r="H283" t="e">
            <v>#REF!</v>
          </cell>
          <cell r="J283" t="e">
            <v>#REF!</v>
          </cell>
          <cell r="L283" t="e">
            <v>#REF!</v>
          </cell>
          <cell r="O283" t="e">
            <v>#REF!</v>
          </cell>
        </row>
        <row r="284">
          <cell r="A284" t="e">
            <v>#REF!</v>
          </cell>
          <cell r="B284" t="e">
            <v>#REF!</v>
          </cell>
          <cell r="C284" t="e">
            <v>#REF!</v>
          </cell>
          <cell r="E284" t="e">
            <v>#REF!</v>
          </cell>
          <cell r="H284" t="e">
            <v>#REF!</v>
          </cell>
          <cell r="J284" t="e">
            <v>#REF!</v>
          </cell>
          <cell r="L284" t="e">
            <v>#REF!</v>
          </cell>
          <cell r="O284" t="e">
            <v>#REF!</v>
          </cell>
        </row>
        <row r="285">
          <cell r="A285" t="e">
            <v>#REF!</v>
          </cell>
          <cell r="B285" t="e">
            <v>#REF!</v>
          </cell>
          <cell r="C285" t="e">
            <v>#REF!</v>
          </cell>
          <cell r="E285" t="e">
            <v>#REF!</v>
          </cell>
          <cell r="H285" t="e">
            <v>#REF!</v>
          </cell>
          <cell r="J285" t="e">
            <v>#REF!</v>
          </cell>
          <cell r="L285" t="e">
            <v>#REF!</v>
          </cell>
          <cell r="O285" t="e">
            <v>#REF!</v>
          </cell>
        </row>
        <row r="286">
          <cell r="A286" t="e">
            <v>#REF!</v>
          </cell>
          <cell r="B286" t="e">
            <v>#REF!</v>
          </cell>
          <cell r="C286" t="e">
            <v>#REF!</v>
          </cell>
          <cell r="E286" t="e">
            <v>#REF!</v>
          </cell>
          <cell r="H286" t="e">
            <v>#REF!</v>
          </cell>
          <cell r="J286" t="e">
            <v>#REF!</v>
          </cell>
          <cell r="L286" t="e">
            <v>#REF!</v>
          </cell>
          <cell r="O286" t="e">
            <v>#REF!</v>
          </cell>
        </row>
        <row r="287">
          <cell r="A287" t="e">
            <v>#REF!</v>
          </cell>
          <cell r="B287" t="e">
            <v>#REF!</v>
          </cell>
          <cell r="C287" t="e">
            <v>#REF!</v>
          </cell>
          <cell r="E287" t="e">
            <v>#REF!</v>
          </cell>
          <cell r="H287" t="e">
            <v>#REF!</v>
          </cell>
          <cell r="J287" t="e">
            <v>#REF!</v>
          </cell>
          <cell r="L287" t="e">
            <v>#REF!</v>
          </cell>
          <cell r="O287" t="e">
            <v>#REF!</v>
          </cell>
        </row>
        <row r="288">
          <cell r="A288" t="e">
            <v>#REF!</v>
          </cell>
          <cell r="B288" t="e">
            <v>#REF!</v>
          </cell>
          <cell r="C288" t="e">
            <v>#REF!</v>
          </cell>
          <cell r="E288" t="e">
            <v>#REF!</v>
          </cell>
          <cell r="H288" t="e">
            <v>#REF!</v>
          </cell>
          <cell r="J288" t="e">
            <v>#REF!</v>
          </cell>
          <cell r="L288" t="e">
            <v>#REF!</v>
          </cell>
          <cell r="O288" t="e">
            <v>#REF!</v>
          </cell>
        </row>
        <row r="289">
          <cell r="A289" t="e">
            <v>#REF!</v>
          </cell>
          <cell r="B289" t="e">
            <v>#REF!</v>
          </cell>
          <cell r="C289" t="e">
            <v>#REF!</v>
          </cell>
          <cell r="E289" t="e">
            <v>#REF!</v>
          </cell>
          <cell r="H289" t="e">
            <v>#REF!</v>
          </cell>
          <cell r="J289" t="e">
            <v>#REF!</v>
          </cell>
          <cell r="L289" t="e">
            <v>#REF!</v>
          </cell>
          <cell r="O289" t="e">
            <v>#REF!</v>
          </cell>
        </row>
        <row r="290">
          <cell r="A290" t="e">
            <v>#REF!</v>
          </cell>
          <cell r="B290" t="e">
            <v>#REF!</v>
          </cell>
          <cell r="C290" t="e">
            <v>#REF!</v>
          </cell>
          <cell r="E290" t="e">
            <v>#REF!</v>
          </cell>
          <cell r="H290" t="e">
            <v>#REF!</v>
          </cell>
          <cell r="J290" t="e">
            <v>#REF!</v>
          </cell>
          <cell r="L290" t="e">
            <v>#REF!</v>
          </cell>
          <cell r="O290" t="e">
            <v>#REF!</v>
          </cell>
        </row>
        <row r="291">
          <cell r="A291" t="e">
            <v>#REF!</v>
          </cell>
          <cell r="B291" t="e">
            <v>#REF!</v>
          </cell>
          <cell r="C291" t="e">
            <v>#REF!</v>
          </cell>
          <cell r="E291" t="e">
            <v>#REF!</v>
          </cell>
          <cell r="H291" t="e">
            <v>#REF!</v>
          </cell>
          <cell r="J291" t="e">
            <v>#REF!</v>
          </cell>
          <cell r="L291" t="e">
            <v>#REF!</v>
          </cell>
          <cell r="O291" t="e">
            <v>#REF!</v>
          </cell>
        </row>
        <row r="292">
          <cell r="A292" t="e">
            <v>#REF!</v>
          </cell>
          <cell r="B292" t="e">
            <v>#REF!</v>
          </cell>
          <cell r="C292" t="e">
            <v>#REF!</v>
          </cell>
          <cell r="E292" t="e">
            <v>#REF!</v>
          </cell>
          <cell r="H292" t="e">
            <v>#REF!</v>
          </cell>
          <cell r="J292" t="e">
            <v>#REF!</v>
          </cell>
          <cell r="L292" t="e">
            <v>#REF!</v>
          </cell>
          <cell r="O292" t="e">
            <v>#REF!</v>
          </cell>
        </row>
        <row r="293">
          <cell r="A293" t="e">
            <v>#REF!</v>
          </cell>
          <cell r="B293" t="e">
            <v>#REF!</v>
          </cell>
          <cell r="C293" t="e">
            <v>#REF!</v>
          </cell>
          <cell r="E293" t="e">
            <v>#REF!</v>
          </cell>
          <cell r="H293" t="e">
            <v>#REF!</v>
          </cell>
          <cell r="J293" t="e">
            <v>#REF!</v>
          </cell>
          <cell r="L293" t="e">
            <v>#REF!</v>
          </cell>
          <cell r="O293" t="e">
            <v>#REF!</v>
          </cell>
        </row>
        <row r="294">
          <cell r="A294" t="e">
            <v>#REF!</v>
          </cell>
          <cell r="B294" t="e">
            <v>#REF!</v>
          </cell>
          <cell r="C294" t="e">
            <v>#REF!</v>
          </cell>
          <cell r="E294" t="e">
            <v>#REF!</v>
          </cell>
          <cell r="H294" t="e">
            <v>#REF!</v>
          </cell>
          <cell r="J294" t="e">
            <v>#REF!</v>
          </cell>
          <cell r="L294" t="e">
            <v>#REF!</v>
          </cell>
          <cell r="O294" t="e">
            <v>#REF!</v>
          </cell>
        </row>
        <row r="295">
          <cell r="A295" t="e">
            <v>#REF!</v>
          </cell>
          <cell r="B295" t="e">
            <v>#REF!</v>
          </cell>
          <cell r="C295" t="e">
            <v>#REF!</v>
          </cell>
          <cell r="E295" t="e">
            <v>#REF!</v>
          </cell>
          <cell r="H295" t="e">
            <v>#REF!</v>
          </cell>
          <cell r="J295" t="e">
            <v>#REF!</v>
          </cell>
          <cell r="L295" t="e">
            <v>#REF!</v>
          </cell>
          <cell r="O295" t="e">
            <v>#REF!</v>
          </cell>
        </row>
        <row r="296">
          <cell r="A296" t="e">
            <v>#REF!</v>
          </cell>
          <cell r="B296" t="e">
            <v>#REF!</v>
          </cell>
          <cell r="C296" t="e">
            <v>#REF!</v>
          </cell>
          <cell r="E296" t="e">
            <v>#REF!</v>
          </cell>
          <cell r="H296" t="e">
            <v>#REF!</v>
          </cell>
          <cell r="J296" t="e">
            <v>#REF!</v>
          </cell>
          <cell r="L296" t="e">
            <v>#REF!</v>
          </cell>
          <cell r="O296" t="e">
            <v>#REF!</v>
          </cell>
        </row>
        <row r="297">
          <cell r="A297" t="e">
            <v>#REF!</v>
          </cell>
          <cell r="B297" t="e">
            <v>#REF!</v>
          </cell>
          <cell r="C297" t="e">
            <v>#REF!</v>
          </cell>
          <cell r="E297" t="e">
            <v>#REF!</v>
          </cell>
          <cell r="H297" t="e">
            <v>#REF!</v>
          </cell>
          <cell r="J297" t="e">
            <v>#REF!</v>
          </cell>
          <cell r="L297" t="e">
            <v>#REF!</v>
          </cell>
          <cell r="O297" t="e">
            <v>#REF!</v>
          </cell>
        </row>
        <row r="298">
          <cell r="A298" t="e">
            <v>#REF!</v>
          </cell>
          <cell r="B298" t="e">
            <v>#REF!</v>
          </cell>
          <cell r="C298" t="e">
            <v>#REF!</v>
          </cell>
          <cell r="E298" t="e">
            <v>#REF!</v>
          </cell>
          <cell r="H298" t="e">
            <v>#REF!</v>
          </cell>
          <cell r="J298" t="e">
            <v>#REF!</v>
          </cell>
          <cell r="L298" t="e">
            <v>#REF!</v>
          </cell>
          <cell r="O298" t="e">
            <v>#REF!</v>
          </cell>
        </row>
        <row r="299">
          <cell r="A299" t="e">
            <v>#REF!</v>
          </cell>
          <cell r="B299" t="e">
            <v>#REF!</v>
          </cell>
          <cell r="C299" t="e">
            <v>#REF!</v>
          </cell>
          <cell r="E299" t="e">
            <v>#REF!</v>
          </cell>
          <cell r="H299" t="e">
            <v>#REF!</v>
          </cell>
          <cell r="J299" t="e">
            <v>#REF!</v>
          </cell>
          <cell r="L299" t="e">
            <v>#REF!</v>
          </cell>
          <cell r="O299" t="e">
            <v>#REF!</v>
          </cell>
        </row>
        <row r="300">
          <cell r="A300" t="e">
            <v>#REF!</v>
          </cell>
          <cell r="B300" t="e">
            <v>#REF!</v>
          </cell>
          <cell r="C300" t="e">
            <v>#REF!</v>
          </cell>
          <cell r="E300" t="e">
            <v>#REF!</v>
          </cell>
          <cell r="H300" t="e">
            <v>#REF!</v>
          </cell>
          <cell r="J300" t="e">
            <v>#REF!</v>
          </cell>
          <cell r="L300" t="e">
            <v>#REF!</v>
          </cell>
          <cell r="O300" t="e">
            <v>#REF!</v>
          </cell>
        </row>
        <row r="301">
          <cell r="A301" t="e">
            <v>#REF!</v>
          </cell>
          <cell r="B301" t="e">
            <v>#REF!</v>
          </cell>
          <cell r="C301" t="e">
            <v>#REF!</v>
          </cell>
          <cell r="E301" t="e">
            <v>#REF!</v>
          </cell>
          <cell r="H301" t="e">
            <v>#REF!</v>
          </cell>
          <cell r="J301" t="e">
            <v>#REF!</v>
          </cell>
          <cell r="L301" t="e">
            <v>#REF!</v>
          </cell>
          <cell r="O301" t="e">
            <v>#REF!</v>
          </cell>
        </row>
        <row r="302">
          <cell r="A302" t="e">
            <v>#REF!</v>
          </cell>
          <cell r="B302" t="e">
            <v>#REF!</v>
          </cell>
          <cell r="C302" t="e">
            <v>#REF!</v>
          </cell>
          <cell r="E302" t="e">
            <v>#REF!</v>
          </cell>
          <cell r="H302" t="e">
            <v>#REF!</v>
          </cell>
          <cell r="J302" t="e">
            <v>#REF!</v>
          </cell>
          <cell r="L302" t="e">
            <v>#REF!</v>
          </cell>
          <cell r="O302" t="e">
            <v>#REF!</v>
          </cell>
        </row>
        <row r="303">
          <cell r="A303" t="e">
            <v>#REF!</v>
          </cell>
          <cell r="B303" t="e">
            <v>#REF!</v>
          </cell>
          <cell r="C303" t="e">
            <v>#REF!</v>
          </cell>
          <cell r="E303" t="e">
            <v>#REF!</v>
          </cell>
          <cell r="H303" t="e">
            <v>#REF!</v>
          </cell>
          <cell r="J303" t="e">
            <v>#REF!</v>
          </cell>
          <cell r="L303" t="e">
            <v>#REF!</v>
          </cell>
          <cell r="O303" t="e">
            <v>#REF!</v>
          </cell>
        </row>
        <row r="304">
          <cell r="A304" t="e">
            <v>#REF!</v>
          </cell>
          <cell r="B304" t="e">
            <v>#REF!</v>
          </cell>
          <cell r="C304" t="e">
            <v>#REF!</v>
          </cell>
          <cell r="E304" t="e">
            <v>#REF!</v>
          </cell>
          <cell r="H304" t="e">
            <v>#REF!</v>
          </cell>
          <cell r="J304" t="e">
            <v>#REF!</v>
          </cell>
          <cell r="L304" t="e">
            <v>#REF!</v>
          </cell>
          <cell r="O304" t="e">
            <v>#REF!</v>
          </cell>
        </row>
        <row r="305">
          <cell r="A305" t="e">
            <v>#REF!</v>
          </cell>
          <cell r="B305" t="e">
            <v>#REF!</v>
          </cell>
          <cell r="C305" t="e">
            <v>#REF!</v>
          </cell>
          <cell r="E305" t="e">
            <v>#REF!</v>
          </cell>
          <cell r="H305" t="e">
            <v>#REF!</v>
          </cell>
          <cell r="J305" t="e">
            <v>#REF!</v>
          </cell>
          <cell r="L305" t="e">
            <v>#REF!</v>
          </cell>
          <cell r="O305" t="e">
            <v>#REF!</v>
          </cell>
        </row>
        <row r="306">
          <cell r="A306">
            <v>0</v>
          </cell>
        </row>
        <row r="316">
          <cell r="A316">
            <v>0</v>
          </cell>
        </row>
        <row r="317">
          <cell r="A317" t="str">
            <v>◎ 중 기 사 용 료 (일반공사)</v>
          </cell>
          <cell r="B317" t="str">
            <v>◎ 중 기 사 용 료 (일반공사)</v>
          </cell>
        </row>
        <row r="318">
          <cell r="A318" t="e">
            <v>#REF!</v>
          </cell>
          <cell r="B318" t="e">
            <v>#REF!</v>
          </cell>
          <cell r="C318" t="e">
            <v>#REF!</v>
          </cell>
          <cell r="E318" t="str">
            <v>M3/HR</v>
          </cell>
          <cell r="H318" t="e">
            <v>#REF!</v>
          </cell>
          <cell r="J318" t="e">
            <v>#REF!</v>
          </cell>
          <cell r="L318" t="e">
            <v>#REF!</v>
          </cell>
          <cell r="O318" t="e">
            <v>#REF!</v>
          </cell>
        </row>
        <row r="319">
          <cell r="A319" t="e">
            <v>#REF!</v>
          </cell>
          <cell r="B319" t="e">
            <v>#REF!</v>
          </cell>
          <cell r="C319" t="e">
            <v>#REF!</v>
          </cell>
          <cell r="E319" t="str">
            <v>M3/HR</v>
          </cell>
          <cell r="H319" t="e">
            <v>#REF!</v>
          </cell>
          <cell r="J319" t="e">
            <v>#REF!</v>
          </cell>
          <cell r="L319" t="e">
            <v>#REF!</v>
          </cell>
          <cell r="O319" t="e">
            <v>#REF!</v>
          </cell>
        </row>
        <row r="320">
          <cell r="A320" t="e">
            <v>#REF!</v>
          </cell>
          <cell r="B320" t="e">
            <v>#REF!</v>
          </cell>
          <cell r="C320" t="e">
            <v>#REF!</v>
          </cell>
          <cell r="E320" t="str">
            <v>M3/HR</v>
          </cell>
          <cell r="H320" t="e">
            <v>#REF!</v>
          </cell>
          <cell r="J320" t="e">
            <v>#REF!</v>
          </cell>
          <cell r="L320" t="e">
            <v>#REF!</v>
          </cell>
          <cell r="O320" t="e">
            <v>#REF!</v>
          </cell>
        </row>
        <row r="321">
          <cell r="A321" t="e">
            <v>#REF!</v>
          </cell>
          <cell r="B321" t="e">
            <v>#REF!</v>
          </cell>
          <cell r="C321" t="e">
            <v>#REF!</v>
          </cell>
          <cell r="E321" t="str">
            <v>M3/HR</v>
          </cell>
          <cell r="H321" t="e">
            <v>#REF!</v>
          </cell>
          <cell r="J321" t="e">
            <v>#REF!</v>
          </cell>
          <cell r="L321" t="e">
            <v>#REF!</v>
          </cell>
          <cell r="O321" t="e">
            <v>#REF!</v>
          </cell>
        </row>
        <row r="322">
          <cell r="A322" t="e">
            <v>#REF!</v>
          </cell>
          <cell r="B322" t="e">
            <v>#REF!</v>
          </cell>
          <cell r="C322" t="e">
            <v>#REF!</v>
          </cell>
          <cell r="E322" t="str">
            <v>M3/HR</v>
          </cell>
          <cell r="H322" t="e">
            <v>#REF!</v>
          </cell>
          <cell r="J322" t="e">
            <v>#REF!</v>
          </cell>
          <cell r="L322" t="e">
            <v>#REF!</v>
          </cell>
          <cell r="O322" t="e">
            <v>#REF!</v>
          </cell>
        </row>
        <row r="323">
          <cell r="A323" t="e">
            <v>#REF!</v>
          </cell>
          <cell r="B323" t="e">
            <v>#REF!</v>
          </cell>
          <cell r="C323" t="e">
            <v>#REF!</v>
          </cell>
          <cell r="E323" t="str">
            <v>M3/HR</v>
          </cell>
          <cell r="H323" t="e">
            <v>#REF!</v>
          </cell>
          <cell r="J323" t="e">
            <v>#REF!</v>
          </cell>
          <cell r="L323" t="e">
            <v>#REF!</v>
          </cell>
          <cell r="O323" t="e">
            <v>#REF!</v>
          </cell>
        </row>
        <row r="324">
          <cell r="A324" t="e">
            <v>#REF!</v>
          </cell>
          <cell r="B324" t="e">
            <v>#REF!</v>
          </cell>
          <cell r="C324" t="e">
            <v>#REF!</v>
          </cell>
          <cell r="E324" t="str">
            <v>M3/HR</v>
          </cell>
          <cell r="H324" t="e">
            <v>#REF!</v>
          </cell>
          <cell r="J324" t="e">
            <v>#REF!</v>
          </cell>
          <cell r="L324" t="e">
            <v>#REF!</v>
          </cell>
          <cell r="O324" t="e">
            <v>#REF!</v>
          </cell>
        </row>
        <row r="325">
          <cell r="A325" t="e">
            <v>#REF!</v>
          </cell>
          <cell r="B325" t="e">
            <v>#REF!</v>
          </cell>
          <cell r="C325" t="e">
            <v>#REF!</v>
          </cell>
          <cell r="E325" t="str">
            <v>M3/HR</v>
          </cell>
          <cell r="H325" t="e">
            <v>#REF!</v>
          </cell>
          <cell r="J325" t="e">
            <v>#REF!</v>
          </cell>
          <cell r="L325" t="e">
            <v>#REF!</v>
          </cell>
          <cell r="O325" t="e">
            <v>#REF!</v>
          </cell>
        </row>
        <row r="326">
          <cell r="A326" t="e">
            <v>#REF!</v>
          </cell>
          <cell r="B326" t="e">
            <v>#REF!</v>
          </cell>
          <cell r="C326" t="e">
            <v>#REF!</v>
          </cell>
          <cell r="E326" t="str">
            <v>M3/HR</v>
          </cell>
          <cell r="H326" t="e">
            <v>#REF!</v>
          </cell>
          <cell r="J326" t="e">
            <v>#REF!</v>
          </cell>
          <cell r="L326" t="e">
            <v>#REF!</v>
          </cell>
          <cell r="O326" t="e">
            <v>#REF!</v>
          </cell>
        </row>
        <row r="327">
          <cell r="A327" t="e">
            <v>#REF!</v>
          </cell>
          <cell r="B327" t="e">
            <v>#REF!</v>
          </cell>
          <cell r="C327" t="e">
            <v>#REF!</v>
          </cell>
          <cell r="E327" t="str">
            <v>M3/HR</v>
          </cell>
          <cell r="H327" t="e">
            <v>#REF!</v>
          </cell>
          <cell r="J327" t="e">
            <v>#REF!</v>
          </cell>
          <cell r="L327" t="e">
            <v>#REF!</v>
          </cell>
          <cell r="O327" t="e">
            <v>#REF!</v>
          </cell>
        </row>
        <row r="328">
          <cell r="A328" t="e">
            <v>#REF!</v>
          </cell>
          <cell r="B328" t="e">
            <v>#REF!</v>
          </cell>
          <cell r="C328" t="e">
            <v>#REF!</v>
          </cell>
          <cell r="E328" t="str">
            <v>M3/HR</v>
          </cell>
          <cell r="H328" t="e">
            <v>#REF!</v>
          </cell>
          <cell r="J328" t="e">
            <v>#REF!</v>
          </cell>
          <cell r="L328" t="e">
            <v>#REF!</v>
          </cell>
          <cell r="O328" t="e">
            <v>#REF!</v>
          </cell>
        </row>
        <row r="329">
          <cell r="A329" t="e">
            <v>#REF!</v>
          </cell>
          <cell r="B329" t="e">
            <v>#REF!</v>
          </cell>
          <cell r="C329" t="e">
            <v>#REF!</v>
          </cell>
          <cell r="E329" t="str">
            <v>M3/HR</v>
          </cell>
          <cell r="H329" t="e">
            <v>#REF!</v>
          </cell>
          <cell r="J329" t="e">
            <v>#REF!</v>
          </cell>
          <cell r="L329" t="e">
            <v>#REF!</v>
          </cell>
          <cell r="O329" t="e">
            <v>#REF!</v>
          </cell>
        </row>
        <row r="330">
          <cell r="A330" t="e">
            <v>#REF!</v>
          </cell>
          <cell r="B330" t="e">
            <v>#REF!</v>
          </cell>
          <cell r="C330" t="e">
            <v>#REF!</v>
          </cell>
          <cell r="E330" t="str">
            <v>M3/HR</v>
          </cell>
          <cell r="H330" t="e">
            <v>#REF!</v>
          </cell>
          <cell r="J330" t="e">
            <v>#REF!</v>
          </cell>
          <cell r="L330" t="e">
            <v>#REF!</v>
          </cell>
          <cell r="O330" t="e">
            <v>#REF!</v>
          </cell>
        </row>
        <row r="331">
          <cell r="A331" t="e">
            <v>#REF!</v>
          </cell>
          <cell r="B331" t="e">
            <v>#REF!</v>
          </cell>
          <cell r="C331" t="e">
            <v>#REF!</v>
          </cell>
          <cell r="E331" t="str">
            <v>M3/HR</v>
          </cell>
          <cell r="H331" t="e">
            <v>#REF!</v>
          </cell>
          <cell r="J331" t="e">
            <v>#REF!</v>
          </cell>
          <cell r="L331" t="e">
            <v>#REF!</v>
          </cell>
          <cell r="O331" t="e">
            <v>#REF!</v>
          </cell>
        </row>
        <row r="332">
          <cell r="A332" t="e">
            <v>#REF!</v>
          </cell>
          <cell r="B332" t="e">
            <v>#REF!</v>
          </cell>
          <cell r="C332" t="e">
            <v>#REF!</v>
          </cell>
          <cell r="E332" t="str">
            <v>M3/HR</v>
          </cell>
          <cell r="H332" t="e">
            <v>#REF!</v>
          </cell>
          <cell r="J332" t="e">
            <v>#REF!</v>
          </cell>
          <cell r="L332" t="e">
            <v>#REF!</v>
          </cell>
          <cell r="O332" t="e">
            <v>#REF!</v>
          </cell>
        </row>
        <row r="333">
          <cell r="A333" t="e">
            <v>#REF!</v>
          </cell>
          <cell r="B333" t="e">
            <v>#REF!</v>
          </cell>
          <cell r="C333" t="e">
            <v>#REF!</v>
          </cell>
          <cell r="E333" t="str">
            <v>M3/HR</v>
          </cell>
          <cell r="H333" t="e">
            <v>#REF!</v>
          </cell>
          <cell r="J333" t="e">
            <v>#REF!</v>
          </cell>
          <cell r="L333" t="e">
            <v>#REF!</v>
          </cell>
          <cell r="O333" t="e">
            <v>#REF!</v>
          </cell>
        </row>
        <row r="334">
          <cell r="A334" t="e">
            <v>#REF!</v>
          </cell>
          <cell r="B334" t="e">
            <v>#REF!</v>
          </cell>
          <cell r="C334" t="e">
            <v>#REF!</v>
          </cell>
          <cell r="E334" t="str">
            <v>M3/HR</v>
          </cell>
          <cell r="H334" t="e">
            <v>#REF!</v>
          </cell>
          <cell r="J334" t="e">
            <v>#REF!</v>
          </cell>
          <cell r="L334" t="e">
            <v>#REF!</v>
          </cell>
          <cell r="O334" t="e">
            <v>#REF!</v>
          </cell>
        </row>
        <row r="335">
          <cell r="A335" t="e">
            <v>#REF!</v>
          </cell>
          <cell r="B335" t="e">
            <v>#REF!</v>
          </cell>
          <cell r="C335" t="e">
            <v>#REF!</v>
          </cell>
          <cell r="E335" t="str">
            <v>M3/HR</v>
          </cell>
          <cell r="H335" t="e">
            <v>#REF!</v>
          </cell>
          <cell r="J335" t="e">
            <v>#REF!</v>
          </cell>
          <cell r="L335" t="e">
            <v>#REF!</v>
          </cell>
          <cell r="O335" t="e">
            <v>#REF!</v>
          </cell>
        </row>
        <row r="336">
          <cell r="A336" t="e">
            <v>#REF!</v>
          </cell>
          <cell r="B336" t="e">
            <v>#REF!</v>
          </cell>
          <cell r="C336" t="e">
            <v>#REF!</v>
          </cell>
          <cell r="E336" t="str">
            <v>M3/HR</v>
          </cell>
          <cell r="H336" t="e">
            <v>#REF!</v>
          </cell>
          <cell r="J336" t="e">
            <v>#REF!</v>
          </cell>
          <cell r="L336" t="e">
            <v>#REF!</v>
          </cell>
          <cell r="O336" t="e">
            <v>#REF!</v>
          </cell>
        </row>
        <row r="337">
          <cell r="A337" t="e">
            <v>#REF!</v>
          </cell>
          <cell r="B337" t="e">
            <v>#REF!</v>
          </cell>
          <cell r="C337" t="e">
            <v>#REF!</v>
          </cell>
          <cell r="E337" t="str">
            <v>M3/HR</v>
          </cell>
          <cell r="H337" t="e">
            <v>#REF!</v>
          </cell>
          <cell r="J337" t="e">
            <v>#REF!</v>
          </cell>
          <cell r="L337" t="e">
            <v>#REF!</v>
          </cell>
          <cell r="O337" t="e">
            <v>#REF!</v>
          </cell>
        </row>
        <row r="338">
          <cell r="A338" t="e">
            <v>#REF!</v>
          </cell>
          <cell r="B338" t="e">
            <v>#REF!</v>
          </cell>
          <cell r="C338" t="e">
            <v>#REF!</v>
          </cell>
          <cell r="E338" t="str">
            <v>M3/HR</v>
          </cell>
          <cell r="H338" t="e">
            <v>#REF!</v>
          </cell>
          <cell r="J338" t="e">
            <v>#REF!</v>
          </cell>
          <cell r="L338" t="e">
            <v>#REF!</v>
          </cell>
          <cell r="O338" t="e">
            <v>#REF!</v>
          </cell>
        </row>
        <row r="339">
          <cell r="A339" t="e">
            <v>#REF!</v>
          </cell>
          <cell r="B339" t="e">
            <v>#REF!</v>
          </cell>
          <cell r="C339" t="e">
            <v>#REF!</v>
          </cell>
          <cell r="E339" t="str">
            <v>M3/HR</v>
          </cell>
          <cell r="H339" t="e">
            <v>#REF!</v>
          </cell>
          <cell r="J339" t="e">
            <v>#REF!</v>
          </cell>
          <cell r="L339" t="e">
            <v>#REF!</v>
          </cell>
          <cell r="O339" t="e">
            <v>#REF!</v>
          </cell>
        </row>
        <row r="340">
          <cell r="A340" t="e">
            <v>#REF!</v>
          </cell>
          <cell r="B340" t="e">
            <v>#REF!</v>
          </cell>
          <cell r="C340" t="e">
            <v>#REF!</v>
          </cell>
          <cell r="E340" t="str">
            <v>M3/HR</v>
          </cell>
          <cell r="H340" t="e">
            <v>#REF!</v>
          </cell>
          <cell r="J340" t="e">
            <v>#REF!</v>
          </cell>
          <cell r="L340" t="e">
            <v>#REF!</v>
          </cell>
          <cell r="O340" t="e">
            <v>#REF!</v>
          </cell>
        </row>
        <row r="341">
          <cell r="A341" t="e">
            <v>#REF!</v>
          </cell>
          <cell r="B341" t="e">
            <v>#REF!</v>
          </cell>
          <cell r="C341" t="e">
            <v>#REF!</v>
          </cell>
          <cell r="E341" t="str">
            <v>M3/HR</v>
          </cell>
          <cell r="H341" t="e">
            <v>#REF!</v>
          </cell>
          <cell r="J341" t="e">
            <v>#REF!</v>
          </cell>
          <cell r="L341" t="e">
            <v>#REF!</v>
          </cell>
          <cell r="O341" t="e">
            <v>#REF!</v>
          </cell>
        </row>
        <row r="342">
          <cell r="A342" t="e">
            <v>#REF!</v>
          </cell>
          <cell r="B342" t="e">
            <v>#REF!</v>
          </cell>
          <cell r="C342" t="e">
            <v>#REF!</v>
          </cell>
          <cell r="E342" t="str">
            <v>M3/HR</v>
          </cell>
          <cell r="H342" t="e">
            <v>#REF!</v>
          </cell>
          <cell r="J342" t="e">
            <v>#REF!</v>
          </cell>
          <cell r="L342" t="e">
            <v>#REF!</v>
          </cell>
          <cell r="O342" t="e">
            <v>#REF!</v>
          </cell>
        </row>
        <row r="343">
          <cell r="A343" t="e">
            <v>#REF!</v>
          </cell>
          <cell r="B343" t="e">
            <v>#REF!</v>
          </cell>
          <cell r="C343" t="e">
            <v>#REF!</v>
          </cell>
          <cell r="E343" t="str">
            <v>M3/HR</v>
          </cell>
          <cell r="H343" t="e">
            <v>#REF!</v>
          </cell>
          <cell r="J343" t="e">
            <v>#REF!</v>
          </cell>
          <cell r="L343" t="e">
            <v>#REF!</v>
          </cell>
          <cell r="O343" t="e">
            <v>#REF!</v>
          </cell>
        </row>
        <row r="344">
          <cell r="A344" t="e">
            <v>#REF!</v>
          </cell>
          <cell r="B344" t="e">
            <v>#REF!</v>
          </cell>
          <cell r="C344" t="e">
            <v>#REF!</v>
          </cell>
          <cell r="E344" t="str">
            <v>M3/HR</v>
          </cell>
          <cell r="H344" t="e">
            <v>#REF!</v>
          </cell>
          <cell r="J344" t="e">
            <v>#REF!</v>
          </cell>
          <cell r="L344" t="e">
            <v>#REF!</v>
          </cell>
          <cell r="O344" t="e">
            <v>#REF!</v>
          </cell>
        </row>
        <row r="345">
          <cell r="A345" t="e">
            <v>#REF!</v>
          </cell>
          <cell r="B345" t="e">
            <v>#REF!</v>
          </cell>
          <cell r="C345" t="e">
            <v>#REF!</v>
          </cell>
          <cell r="E345" t="str">
            <v>M3/HR</v>
          </cell>
          <cell r="H345" t="e">
            <v>#REF!</v>
          </cell>
          <cell r="J345" t="e">
            <v>#REF!</v>
          </cell>
          <cell r="L345" t="e">
            <v>#REF!</v>
          </cell>
          <cell r="O345" t="e">
            <v>#REF!</v>
          </cell>
        </row>
        <row r="346">
          <cell r="A346" t="e">
            <v>#REF!</v>
          </cell>
          <cell r="B346" t="e">
            <v>#REF!</v>
          </cell>
          <cell r="C346" t="e">
            <v>#REF!</v>
          </cell>
          <cell r="E346" t="str">
            <v>M3/HR</v>
          </cell>
          <cell r="H346" t="e">
            <v>#REF!</v>
          </cell>
          <cell r="J346" t="e">
            <v>#REF!</v>
          </cell>
          <cell r="L346" t="e">
            <v>#REF!</v>
          </cell>
          <cell r="O346" t="e">
            <v>#REF!</v>
          </cell>
        </row>
        <row r="347">
          <cell r="A347" t="e">
            <v>#REF!</v>
          </cell>
          <cell r="B347" t="e">
            <v>#REF!</v>
          </cell>
          <cell r="C347" t="e">
            <v>#REF!</v>
          </cell>
          <cell r="E347" t="str">
            <v>M3/HR</v>
          </cell>
          <cell r="H347" t="e">
            <v>#REF!</v>
          </cell>
          <cell r="J347" t="e">
            <v>#REF!</v>
          </cell>
          <cell r="L347" t="e">
            <v>#REF!</v>
          </cell>
          <cell r="O347" t="e">
            <v>#REF!</v>
          </cell>
        </row>
        <row r="348">
          <cell r="A348" t="e">
            <v>#REF!</v>
          </cell>
          <cell r="B348" t="e">
            <v>#REF!</v>
          </cell>
          <cell r="C348" t="e">
            <v>#REF!</v>
          </cell>
          <cell r="E348" t="str">
            <v>M3/HR</v>
          </cell>
          <cell r="H348" t="e">
            <v>#REF!</v>
          </cell>
          <cell r="J348" t="e">
            <v>#REF!</v>
          </cell>
          <cell r="L348" t="e">
            <v>#REF!</v>
          </cell>
          <cell r="O348" t="e">
            <v>#REF!</v>
          </cell>
        </row>
        <row r="349">
          <cell r="A349" t="e">
            <v>#REF!</v>
          </cell>
          <cell r="B349" t="e">
            <v>#REF!</v>
          </cell>
          <cell r="C349" t="e">
            <v>#REF!</v>
          </cell>
          <cell r="E349" t="str">
            <v>M3/HR</v>
          </cell>
          <cell r="H349" t="e">
            <v>#REF!</v>
          </cell>
          <cell r="J349" t="e">
            <v>#REF!</v>
          </cell>
          <cell r="L349" t="e">
            <v>#REF!</v>
          </cell>
          <cell r="O349" t="e">
            <v>#REF!</v>
          </cell>
        </row>
        <row r="350">
          <cell r="A350" t="e">
            <v>#REF!</v>
          </cell>
          <cell r="B350" t="e">
            <v>#REF!</v>
          </cell>
          <cell r="C350" t="e">
            <v>#REF!</v>
          </cell>
          <cell r="E350" t="str">
            <v>M3/HR</v>
          </cell>
          <cell r="H350" t="e">
            <v>#REF!</v>
          </cell>
          <cell r="J350" t="e">
            <v>#REF!</v>
          </cell>
          <cell r="L350" t="e">
            <v>#REF!</v>
          </cell>
          <cell r="O350" t="e">
            <v>#REF!</v>
          </cell>
        </row>
        <row r="351">
          <cell r="A351" t="e">
            <v>#REF!</v>
          </cell>
          <cell r="B351" t="e">
            <v>#REF!</v>
          </cell>
          <cell r="C351" t="e">
            <v>#REF!</v>
          </cell>
          <cell r="E351" t="str">
            <v>M3/HR</v>
          </cell>
          <cell r="H351" t="e">
            <v>#REF!</v>
          </cell>
          <cell r="J351" t="e">
            <v>#REF!</v>
          </cell>
          <cell r="L351" t="e">
            <v>#REF!</v>
          </cell>
          <cell r="O351" t="e">
            <v>#REF!</v>
          </cell>
        </row>
        <row r="352">
          <cell r="A352" t="e">
            <v>#REF!</v>
          </cell>
          <cell r="B352" t="e">
            <v>#REF!</v>
          </cell>
          <cell r="C352" t="e">
            <v>#REF!</v>
          </cell>
          <cell r="E352" t="str">
            <v>M3/HR</v>
          </cell>
          <cell r="H352" t="e">
            <v>#REF!</v>
          </cell>
          <cell r="J352" t="e">
            <v>#REF!</v>
          </cell>
          <cell r="L352" t="e">
            <v>#REF!</v>
          </cell>
          <cell r="O352" t="e">
            <v>#REF!</v>
          </cell>
        </row>
        <row r="353">
          <cell r="A353" t="e">
            <v>#REF!</v>
          </cell>
          <cell r="B353" t="e">
            <v>#REF!</v>
          </cell>
          <cell r="C353" t="e">
            <v>#REF!</v>
          </cell>
          <cell r="E353" t="str">
            <v>M3/HR</v>
          </cell>
          <cell r="H353" t="e">
            <v>#REF!</v>
          </cell>
          <cell r="J353" t="e">
            <v>#REF!</v>
          </cell>
          <cell r="L353" t="e">
            <v>#REF!</v>
          </cell>
          <cell r="O353" t="e">
            <v>#REF!</v>
          </cell>
        </row>
        <row r="354">
          <cell r="A354" t="e">
            <v>#REF!</v>
          </cell>
          <cell r="B354" t="e">
            <v>#REF!</v>
          </cell>
          <cell r="C354" t="e">
            <v>#REF!</v>
          </cell>
          <cell r="E354" t="str">
            <v>M3/HR</v>
          </cell>
          <cell r="H354" t="e">
            <v>#REF!</v>
          </cell>
          <cell r="J354" t="e">
            <v>#REF!</v>
          </cell>
          <cell r="L354" t="e">
            <v>#REF!</v>
          </cell>
          <cell r="O354" t="e">
            <v>#REF!</v>
          </cell>
        </row>
        <row r="355">
          <cell r="A355" t="e">
            <v>#REF!</v>
          </cell>
          <cell r="B355" t="e">
            <v>#REF!</v>
          </cell>
          <cell r="C355" t="e">
            <v>#REF!</v>
          </cell>
          <cell r="E355" t="str">
            <v>M3/HR</v>
          </cell>
          <cell r="H355" t="e">
            <v>#REF!</v>
          </cell>
          <cell r="J355" t="e">
            <v>#REF!</v>
          </cell>
          <cell r="L355" t="e">
            <v>#REF!</v>
          </cell>
          <cell r="O355" t="e">
            <v>#REF!</v>
          </cell>
        </row>
        <row r="356">
          <cell r="A356" t="e">
            <v>#REF!</v>
          </cell>
          <cell r="B356" t="e">
            <v>#REF!</v>
          </cell>
          <cell r="C356" t="e">
            <v>#REF!</v>
          </cell>
          <cell r="E356" t="str">
            <v>M3/HR</v>
          </cell>
          <cell r="H356" t="e">
            <v>#REF!</v>
          </cell>
          <cell r="J356" t="e">
            <v>#REF!</v>
          </cell>
          <cell r="L356" t="e">
            <v>#REF!</v>
          </cell>
          <cell r="O356" t="e">
            <v>#REF!</v>
          </cell>
        </row>
        <row r="357">
          <cell r="A357" t="e">
            <v>#REF!</v>
          </cell>
          <cell r="B357" t="e">
            <v>#REF!</v>
          </cell>
          <cell r="C357" t="e">
            <v>#REF!</v>
          </cell>
          <cell r="E357" t="str">
            <v>M3/HR</v>
          </cell>
          <cell r="H357" t="e">
            <v>#REF!</v>
          </cell>
          <cell r="J357" t="e">
            <v>#REF!</v>
          </cell>
          <cell r="L357" t="e">
            <v>#REF!</v>
          </cell>
          <cell r="O357" t="e">
            <v>#REF!</v>
          </cell>
        </row>
        <row r="358">
          <cell r="A358" t="e">
            <v>#REF!</v>
          </cell>
          <cell r="B358" t="e">
            <v>#REF!</v>
          </cell>
          <cell r="C358" t="e">
            <v>#REF!</v>
          </cell>
          <cell r="E358" t="str">
            <v>M3/HR</v>
          </cell>
          <cell r="H358" t="e">
            <v>#REF!</v>
          </cell>
          <cell r="J358" t="e">
            <v>#REF!</v>
          </cell>
          <cell r="L358" t="e">
            <v>#REF!</v>
          </cell>
          <cell r="O358" t="e">
            <v>#REF!</v>
          </cell>
        </row>
        <row r="359">
          <cell r="A359" t="e">
            <v>#REF!</v>
          </cell>
          <cell r="B359" t="e">
            <v>#REF!</v>
          </cell>
          <cell r="C359" t="e">
            <v>#REF!</v>
          </cell>
          <cell r="E359" t="str">
            <v>M3/HR</v>
          </cell>
          <cell r="H359" t="e">
            <v>#REF!</v>
          </cell>
          <cell r="J359" t="e">
            <v>#REF!</v>
          </cell>
          <cell r="L359" t="e">
            <v>#REF!</v>
          </cell>
          <cell r="O359" t="e">
            <v>#REF!</v>
          </cell>
        </row>
        <row r="360">
          <cell r="A360" t="e">
            <v>#REF!</v>
          </cell>
          <cell r="B360" t="e">
            <v>#REF!</v>
          </cell>
          <cell r="C360" t="e">
            <v>#REF!</v>
          </cell>
          <cell r="E360" t="str">
            <v>M3/HR</v>
          </cell>
          <cell r="H360" t="e">
            <v>#REF!</v>
          </cell>
          <cell r="J360" t="e">
            <v>#REF!</v>
          </cell>
          <cell r="L360" t="e">
            <v>#REF!</v>
          </cell>
          <cell r="O360" t="e">
            <v>#REF!</v>
          </cell>
        </row>
        <row r="361">
          <cell r="A361" t="e">
            <v>#REF!</v>
          </cell>
          <cell r="B361" t="e">
            <v>#REF!</v>
          </cell>
          <cell r="C361" t="e">
            <v>#REF!</v>
          </cell>
          <cell r="E361" t="str">
            <v>M3/HR</v>
          </cell>
          <cell r="H361" t="e">
            <v>#REF!</v>
          </cell>
          <cell r="J361" t="e">
            <v>#REF!</v>
          </cell>
          <cell r="L361" t="e">
            <v>#REF!</v>
          </cell>
          <cell r="O361" t="e">
            <v>#REF!</v>
          </cell>
        </row>
        <row r="362">
          <cell r="A362" t="e">
            <v>#REF!</v>
          </cell>
          <cell r="B362" t="e">
            <v>#REF!</v>
          </cell>
          <cell r="C362" t="e">
            <v>#REF!</v>
          </cell>
          <cell r="E362" t="str">
            <v>M3/HR</v>
          </cell>
          <cell r="H362" t="e">
            <v>#REF!</v>
          </cell>
          <cell r="J362" t="e">
            <v>#REF!</v>
          </cell>
          <cell r="L362" t="e">
            <v>#REF!</v>
          </cell>
          <cell r="O362" t="e">
            <v>#REF!</v>
          </cell>
        </row>
        <row r="363">
          <cell r="A363" t="e">
            <v>#REF!</v>
          </cell>
          <cell r="B363" t="e">
            <v>#REF!</v>
          </cell>
          <cell r="C363" t="e">
            <v>#REF!</v>
          </cell>
          <cell r="E363" t="str">
            <v>M3/HR</v>
          </cell>
          <cell r="H363" t="e">
            <v>#REF!</v>
          </cell>
          <cell r="J363" t="e">
            <v>#REF!</v>
          </cell>
          <cell r="L363" t="e">
            <v>#REF!</v>
          </cell>
          <cell r="O363" t="e">
            <v>#REF!</v>
          </cell>
        </row>
        <row r="364">
          <cell r="A364" t="e">
            <v>#REF!</v>
          </cell>
          <cell r="B364" t="e">
            <v>#REF!</v>
          </cell>
          <cell r="C364" t="e">
            <v>#REF!</v>
          </cell>
          <cell r="E364" t="str">
            <v>M3/HR</v>
          </cell>
          <cell r="H364" t="e">
            <v>#REF!</v>
          </cell>
          <cell r="J364" t="e">
            <v>#REF!</v>
          </cell>
          <cell r="L364" t="e">
            <v>#REF!</v>
          </cell>
          <cell r="O364" t="e">
            <v>#REF!</v>
          </cell>
        </row>
        <row r="365">
          <cell r="A365" t="e">
            <v>#REF!</v>
          </cell>
          <cell r="B365" t="e">
            <v>#REF!</v>
          </cell>
          <cell r="C365" t="e">
            <v>#REF!</v>
          </cell>
          <cell r="E365" t="str">
            <v>M3/HR</v>
          </cell>
          <cell r="H365" t="e">
            <v>#REF!</v>
          </cell>
          <cell r="J365" t="e">
            <v>#REF!</v>
          </cell>
          <cell r="L365" t="e">
            <v>#REF!</v>
          </cell>
          <cell r="O365" t="e">
            <v>#REF!</v>
          </cell>
        </row>
        <row r="366">
          <cell r="A366" t="e">
            <v>#REF!</v>
          </cell>
          <cell r="B366" t="e">
            <v>#REF!</v>
          </cell>
          <cell r="C366" t="e">
            <v>#REF!</v>
          </cell>
          <cell r="E366" t="str">
            <v>M3/HR</v>
          </cell>
          <cell r="H366" t="e">
            <v>#REF!</v>
          </cell>
          <cell r="J366" t="e">
            <v>#REF!</v>
          </cell>
          <cell r="L366" t="e">
            <v>#REF!</v>
          </cell>
          <cell r="O366" t="e">
            <v>#REF!</v>
          </cell>
        </row>
        <row r="367">
          <cell r="A367" t="e">
            <v>#REF!</v>
          </cell>
          <cell r="B367" t="e">
            <v>#REF!</v>
          </cell>
          <cell r="C367" t="e">
            <v>#REF!</v>
          </cell>
          <cell r="E367" t="str">
            <v>M3/HR</v>
          </cell>
          <cell r="H367" t="e">
            <v>#REF!</v>
          </cell>
          <cell r="J367" t="e">
            <v>#REF!</v>
          </cell>
          <cell r="L367" t="e">
            <v>#REF!</v>
          </cell>
          <cell r="O367" t="e">
            <v>#REF!</v>
          </cell>
        </row>
        <row r="368">
          <cell r="A368" t="e">
            <v>#REF!</v>
          </cell>
          <cell r="B368" t="e">
            <v>#REF!</v>
          </cell>
          <cell r="C368" t="e">
            <v>#REF!</v>
          </cell>
          <cell r="E368" t="str">
            <v>M3/HR</v>
          </cell>
          <cell r="H368" t="e">
            <v>#REF!</v>
          </cell>
          <cell r="J368" t="e">
            <v>#REF!</v>
          </cell>
          <cell r="L368" t="e">
            <v>#REF!</v>
          </cell>
          <cell r="O368" t="e">
            <v>#REF!</v>
          </cell>
        </row>
        <row r="369">
          <cell r="A369" t="e">
            <v>#REF!</v>
          </cell>
          <cell r="B369" t="e">
            <v>#REF!</v>
          </cell>
          <cell r="C369" t="e">
            <v>#REF!</v>
          </cell>
          <cell r="E369" t="str">
            <v>M3/HR</v>
          </cell>
          <cell r="H369" t="e">
            <v>#REF!</v>
          </cell>
          <cell r="J369" t="e">
            <v>#REF!</v>
          </cell>
          <cell r="L369" t="e">
            <v>#REF!</v>
          </cell>
          <cell r="O369" t="e">
            <v>#REF!</v>
          </cell>
        </row>
        <row r="370">
          <cell r="A370" t="e">
            <v>#REF!</v>
          </cell>
          <cell r="B370" t="e">
            <v>#REF!</v>
          </cell>
          <cell r="C370" t="e">
            <v>#REF!</v>
          </cell>
          <cell r="E370" t="str">
            <v>M3/HR</v>
          </cell>
          <cell r="H370" t="e">
            <v>#REF!</v>
          </cell>
          <cell r="J370" t="e">
            <v>#REF!</v>
          </cell>
          <cell r="L370" t="e">
            <v>#REF!</v>
          </cell>
          <cell r="O370" t="e">
            <v>#REF!</v>
          </cell>
        </row>
        <row r="371">
          <cell r="A371" t="e">
            <v>#REF!</v>
          </cell>
          <cell r="B371" t="e">
            <v>#REF!</v>
          </cell>
          <cell r="C371" t="e">
            <v>#REF!</v>
          </cell>
          <cell r="E371" t="str">
            <v>M3/HR</v>
          </cell>
          <cell r="H371" t="e">
            <v>#REF!</v>
          </cell>
          <cell r="J371" t="e">
            <v>#REF!</v>
          </cell>
          <cell r="L371" t="e">
            <v>#REF!</v>
          </cell>
          <cell r="O371" t="e">
            <v>#REF!</v>
          </cell>
        </row>
        <row r="372">
          <cell r="A372" t="e">
            <v>#REF!</v>
          </cell>
          <cell r="B372" t="e">
            <v>#REF!</v>
          </cell>
          <cell r="C372" t="e">
            <v>#REF!</v>
          </cell>
          <cell r="E372" t="str">
            <v>M3/HR</v>
          </cell>
          <cell r="H372" t="e">
            <v>#REF!</v>
          </cell>
          <cell r="J372" t="e">
            <v>#REF!</v>
          </cell>
          <cell r="L372" t="e">
            <v>#REF!</v>
          </cell>
          <cell r="O372" t="e">
            <v>#REF!</v>
          </cell>
        </row>
        <row r="373">
          <cell r="A373" t="e">
            <v>#REF!</v>
          </cell>
          <cell r="B373" t="e">
            <v>#REF!</v>
          </cell>
          <cell r="C373" t="e">
            <v>#REF!</v>
          </cell>
          <cell r="E373" t="str">
            <v>M3/HR</v>
          </cell>
          <cell r="H373" t="e">
            <v>#REF!</v>
          </cell>
          <cell r="J373" t="e">
            <v>#REF!</v>
          </cell>
          <cell r="L373" t="e">
            <v>#REF!</v>
          </cell>
          <cell r="O373" t="e">
            <v>#REF!</v>
          </cell>
        </row>
        <row r="374">
          <cell r="A374" t="e">
            <v>#REF!</v>
          </cell>
          <cell r="B374" t="e">
            <v>#REF!</v>
          </cell>
          <cell r="C374" t="e">
            <v>#REF!</v>
          </cell>
          <cell r="E374" t="str">
            <v>M3/HR</v>
          </cell>
          <cell r="H374" t="e">
            <v>#REF!</v>
          </cell>
          <cell r="J374" t="e">
            <v>#REF!</v>
          </cell>
          <cell r="L374" t="e">
            <v>#REF!</v>
          </cell>
          <cell r="O374" t="e">
            <v>#REF!</v>
          </cell>
        </row>
        <row r="375">
          <cell r="A375" t="e">
            <v>#REF!</v>
          </cell>
          <cell r="B375" t="e">
            <v>#REF!</v>
          </cell>
          <cell r="C375" t="e">
            <v>#REF!</v>
          </cell>
          <cell r="E375" t="str">
            <v>M3/HR</v>
          </cell>
          <cell r="H375" t="e">
            <v>#REF!</v>
          </cell>
          <cell r="J375" t="e">
            <v>#REF!</v>
          </cell>
          <cell r="L375" t="e">
            <v>#REF!</v>
          </cell>
          <cell r="O375" t="e">
            <v>#REF!</v>
          </cell>
        </row>
        <row r="376">
          <cell r="A376" t="e">
            <v>#REF!</v>
          </cell>
          <cell r="B376" t="e">
            <v>#REF!</v>
          </cell>
          <cell r="C376" t="e">
            <v>#REF!</v>
          </cell>
          <cell r="E376" t="str">
            <v>M3/HR</v>
          </cell>
          <cell r="H376" t="e">
            <v>#REF!</v>
          </cell>
          <cell r="J376" t="e">
            <v>#REF!</v>
          </cell>
          <cell r="L376" t="e">
            <v>#REF!</v>
          </cell>
          <cell r="O376" t="e">
            <v>#REF!</v>
          </cell>
        </row>
        <row r="377">
          <cell r="A377" t="e">
            <v>#REF!</v>
          </cell>
          <cell r="B377" t="e">
            <v>#REF!</v>
          </cell>
          <cell r="C377" t="e">
            <v>#REF!</v>
          </cell>
          <cell r="E377" t="str">
            <v>M3/HR</v>
          </cell>
          <cell r="H377" t="e">
            <v>#REF!</v>
          </cell>
          <cell r="J377" t="e">
            <v>#REF!</v>
          </cell>
          <cell r="L377" t="e">
            <v>#REF!</v>
          </cell>
          <cell r="O377" t="e">
            <v>#REF!</v>
          </cell>
        </row>
        <row r="378">
          <cell r="A378" t="e">
            <v>#REF!</v>
          </cell>
          <cell r="B378" t="e">
            <v>#REF!</v>
          </cell>
          <cell r="C378" t="e">
            <v>#REF!</v>
          </cell>
          <cell r="E378" t="str">
            <v>M3/HR</v>
          </cell>
          <cell r="H378" t="e">
            <v>#REF!</v>
          </cell>
          <cell r="J378" t="e">
            <v>#REF!</v>
          </cell>
          <cell r="L378" t="e">
            <v>#REF!</v>
          </cell>
          <cell r="O378" t="e">
            <v>#REF!</v>
          </cell>
        </row>
        <row r="379">
          <cell r="A379" t="e">
            <v>#REF!</v>
          </cell>
          <cell r="B379" t="e">
            <v>#REF!</v>
          </cell>
          <cell r="C379" t="e">
            <v>#REF!</v>
          </cell>
          <cell r="E379" t="str">
            <v>M3/HR</v>
          </cell>
          <cell r="H379" t="e">
            <v>#REF!</v>
          </cell>
          <cell r="J379" t="e">
            <v>#REF!</v>
          </cell>
          <cell r="L379" t="e">
            <v>#REF!</v>
          </cell>
          <cell r="O379" t="e">
            <v>#REF!</v>
          </cell>
        </row>
        <row r="380">
          <cell r="A380" t="e">
            <v>#REF!</v>
          </cell>
          <cell r="B380" t="e">
            <v>#REF!</v>
          </cell>
          <cell r="C380" t="e">
            <v>#REF!</v>
          </cell>
          <cell r="E380" t="str">
            <v>M3/HR</v>
          </cell>
          <cell r="H380" t="e">
            <v>#REF!</v>
          </cell>
          <cell r="J380" t="e">
            <v>#REF!</v>
          </cell>
          <cell r="L380" t="e">
            <v>#REF!</v>
          </cell>
          <cell r="O380" t="e">
            <v>#REF!</v>
          </cell>
        </row>
        <row r="381">
          <cell r="A381" t="e">
            <v>#REF!</v>
          </cell>
          <cell r="B381" t="e">
            <v>#REF!</v>
          </cell>
          <cell r="C381" t="e">
            <v>#REF!</v>
          </cell>
          <cell r="E381" t="str">
            <v>M3/HR</v>
          </cell>
          <cell r="H381" t="e">
            <v>#REF!</v>
          </cell>
          <cell r="J381" t="e">
            <v>#REF!</v>
          </cell>
          <cell r="L381" t="e">
            <v>#REF!</v>
          </cell>
          <cell r="O381" t="e">
            <v>#REF!</v>
          </cell>
        </row>
        <row r="382">
          <cell r="A382" t="e">
            <v>#REF!</v>
          </cell>
          <cell r="B382" t="e">
            <v>#REF!</v>
          </cell>
          <cell r="C382" t="e">
            <v>#REF!</v>
          </cell>
          <cell r="E382" t="str">
            <v>M3/HR</v>
          </cell>
          <cell r="H382" t="e">
            <v>#REF!</v>
          </cell>
          <cell r="J382" t="e">
            <v>#REF!</v>
          </cell>
          <cell r="L382" t="e">
            <v>#REF!</v>
          </cell>
          <cell r="O382" t="e">
            <v>#REF!</v>
          </cell>
        </row>
        <row r="383">
          <cell r="A383" t="e">
            <v>#REF!</v>
          </cell>
          <cell r="B383" t="e">
            <v>#REF!</v>
          </cell>
          <cell r="C383" t="e">
            <v>#REF!</v>
          </cell>
          <cell r="E383" t="str">
            <v>M3/HR</v>
          </cell>
          <cell r="H383" t="e">
            <v>#REF!</v>
          </cell>
          <cell r="J383" t="e">
            <v>#REF!</v>
          </cell>
          <cell r="L383" t="e">
            <v>#REF!</v>
          </cell>
          <cell r="O383" t="e">
            <v>#REF!</v>
          </cell>
        </row>
        <row r="384">
          <cell r="A384" t="e">
            <v>#REF!</v>
          </cell>
          <cell r="B384" t="e">
            <v>#REF!</v>
          </cell>
          <cell r="C384" t="e">
            <v>#REF!</v>
          </cell>
          <cell r="E384" t="str">
            <v>M3/HR</v>
          </cell>
          <cell r="H384" t="e">
            <v>#REF!</v>
          </cell>
          <cell r="J384" t="e">
            <v>#REF!</v>
          </cell>
          <cell r="L384" t="e">
            <v>#REF!</v>
          </cell>
          <cell r="O384" t="e">
            <v>#REF!</v>
          </cell>
        </row>
        <row r="385">
          <cell r="A385" t="e">
            <v>#REF!</v>
          </cell>
          <cell r="B385" t="e">
            <v>#REF!</v>
          </cell>
          <cell r="C385" t="e">
            <v>#REF!</v>
          </cell>
          <cell r="E385" t="str">
            <v>M3/HR</v>
          </cell>
          <cell r="H385" t="e">
            <v>#REF!</v>
          </cell>
          <cell r="J385" t="e">
            <v>#REF!</v>
          </cell>
          <cell r="L385" t="e">
            <v>#REF!</v>
          </cell>
          <cell r="O385" t="e">
            <v>#REF!</v>
          </cell>
        </row>
        <row r="386">
          <cell r="A386" t="e">
            <v>#REF!</v>
          </cell>
          <cell r="B386" t="e">
            <v>#REF!</v>
          </cell>
          <cell r="C386" t="e">
            <v>#REF!</v>
          </cell>
          <cell r="E386" t="str">
            <v>M3/HR</v>
          </cell>
          <cell r="H386" t="e">
            <v>#REF!</v>
          </cell>
          <cell r="J386" t="e">
            <v>#REF!</v>
          </cell>
          <cell r="L386" t="e">
            <v>#REF!</v>
          </cell>
          <cell r="O386" t="e">
            <v>#REF!</v>
          </cell>
        </row>
        <row r="387">
          <cell r="A387" t="e">
            <v>#REF!</v>
          </cell>
          <cell r="B387" t="e">
            <v>#REF!</v>
          </cell>
          <cell r="C387" t="e">
            <v>#REF!</v>
          </cell>
          <cell r="E387" t="str">
            <v>M3/HR</v>
          </cell>
          <cell r="H387" t="e">
            <v>#REF!</v>
          </cell>
          <cell r="J387" t="e">
            <v>#REF!</v>
          </cell>
          <cell r="L387" t="e">
            <v>#REF!</v>
          </cell>
          <cell r="O387" t="e">
            <v>#REF!</v>
          </cell>
        </row>
        <row r="388">
          <cell r="A388" t="e">
            <v>#REF!</v>
          </cell>
          <cell r="B388" t="e">
            <v>#REF!</v>
          </cell>
          <cell r="C388" t="e">
            <v>#REF!</v>
          </cell>
          <cell r="E388" t="str">
            <v>M3/HR</v>
          </cell>
          <cell r="H388" t="e">
            <v>#REF!</v>
          </cell>
          <cell r="J388" t="e">
            <v>#REF!</v>
          </cell>
          <cell r="L388" t="e">
            <v>#REF!</v>
          </cell>
          <cell r="O388" t="e">
            <v>#REF!</v>
          </cell>
        </row>
        <row r="389">
          <cell r="A389" t="e">
            <v>#REF!</v>
          </cell>
          <cell r="B389" t="e">
            <v>#REF!</v>
          </cell>
          <cell r="C389" t="e">
            <v>#REF!</v>
          </cell>
          <cell r="E389" t="str">
            <v>M3/HR</v>
          </cell>
          <cell r="H389" t="e">
            <v>#REF!</v>
          </cell>
          <cell r="J389" t="e">
            <v>#REF!</v>
          </cell>
          <cell r="L389" t="e">
            <v>#REF!</v>
          </cell>
          <cell r="O389" t="e">
            <v>#REF!</v>
          </cell>
        </row>
        <row r="390">
          <cell r="A390" t="e">
            <v>#REF!</v>
          </cell>
          <cell r="B390" t="e">
            <v>#REF!</v>
          </cell>
          <cell r="C390" t="e">
            <v>#REF!</v>
          </cell>
          <cell r="E390" t="str">
            <v>M3/HR</v>
          </cell>
          <cell r="H390" t="e">
            <v>#REF!</v>
          </cell>
          <cell r="J390" t="e">
            <v>#REF!</v>
          </cell>
          <cell r="L390" t="e">
            <v>#REF!</v>
          </cell>
          <cell r="O390" t="e">
            <v>#REF!</v>
          </cell>
        </row>
        <row r="391">
          <cell r="A391" t="e">
            <v>#REF!</v>
          </cell>
          <cell r="B391" t="e">
            <v>#REF!</v>
          </cell>
          <cell r="C391" t="e">
            <v>#REF!</v>
          </cell>
          <cell r="E391" t="str">
            <v>M3/HR</v>
          </cell>
          <cell r="H391" t="e">
            <v>#REF!</v>
          </cell>
          <cell r="J391" t="e">
            <v>#REF!</v>
          </cell>
          <cell r="L391" t="e">
            <v>#REF!</v>
          </cell>
          <cell r="O391" t="e">
            <v>#REF!</v>
          </cell>
        </row>
        <row r="392">
          <cell r="A392" t="e">
            <v>#REF!</v>
          </cell>
          <cell r="B392" t="e">
            <v>#REF!</v>
          </cell>
          <cell r="C392" t="e">
            <v>#REF!</v>
          </cell>
          <cell r="E392" t="str">
            <v>M3/HR</v>
          </cell>
          <cell r="H392" t="e">
            <v>#REF!</v>
          </cell>
          <cell r="J392" t="e">
            <v>#REF!</v>
          </cell>
          <cell r="L392" t="e">
            <v>#REF!</v>
          </cell>
          <cell r="O392" t="e">
            <v>#REF!</v>
          </cell>
        </row>
        <row r="393">
          <cell r="A393" t="e">
            <v>#REF!</v>
          </cell>
          <cell r="B393" t="e">
            <v>#REF!</v>
          </cell>
          <cell r="C393" t="e">
            <v>#REF!</v>
          </cell>
          <cell r="E393" t="str">
            <v>M3/HR</v>
          </cell>
          <cell r="H393" t="e">
            <v>#REF!</v>
          </cell>
          <cell r="J393" t="e">
            <v>#REF!</v>
          </cell>
          <cell r="L393" t="e">
            <v>#REF!</v>
          </cell>
          <cell r="O393" t="e">
            <v>#REF!</v>
          </cell>
        </row>
        <row r="394">
          <cell r="A394" t="e">
            <v>#REF!</v>
          </cell>
          <cell r="B394" t="e">
            <v>#REF!</v>
          </cell>
          <cell r="C394" t="e">
            <v>#REF!</v>
          </cell>
          <cell r="E394" t="str">
            <v>M3/HR</v>
          </cell>
          <cell r="H394" t="e">
            <v>#REF!</v>
          </cell>
          <cell r="J394" t="e">
            <v>#REF!</v>
          </cell>
          <cell r="L394" t="e">
            <v>#REF!</v>
          </cell>
          <cell r="O394" t="e">
            <v>#REF!</v>
          </cell>
        </row>
        <row r="395">
          <cell r="A395" t="e">
            <v>#REF!</v>
          </cell>
          <cell r="B395" t="e">
            <v>#REF!</v>
          </cell>
          <cell r="C395" t="e">
            <v>#REF!</v>
          </cell>
          <cell r="E395" t="str">
            <v>M3/HR</v>
          </cell>
          <cell r="H395" t="e">
            <v>#REF!</v>
          </cell>
          <cell r="J395" t="e">
            <v>#REF!</v>
          </cell>
          <cell r="L395" t="e">
            <v>#REF!</v>
          </cell>
          <cell r="O395" t="e">
            <v>#REF!</v>
          </cell>
        </row>
        <row r="396">
          <cell r="A396" t="e">
            <v>#REF!</v>
          </cell>
          <cell r="B396" t="e">
            <v>#REF!</v>
          </cell>
          <cell r="C396" t="e">
            <v>#REF!</v>
          </cell>
          <cell r="E396" t="str">
            <v>M3/HR</v>
          </cell>
          <cell r="H396" t="e">
            <v>#REF!</v>
          </cell>
          <cell r="J396" t="e">
            <v>#REF!</v>
          </cell>
          <cell r="L396" t="e">
            <v>#REF!</v>
          </cell>
          <cell r="O396" t="e">
            <v>#REF!</v>
          </cell>
        </row>
        <row r="397">
          <cell r="A397" t="e">
            <v>#REF!</v>
          </cell>
          <cell r="B397" t="e">
            <v>#REF!</v>
          </cell>
          <cell r="C397" t="e">
            <v>#REF!</v>
          </cell>
          <cell r="E397" t="str">
            <v>M3/HR</v>
          </cell>
          <cell r="H397" t="e">
            <v>#REF!</v>
          </cell>
          <cell r="J397" t="e">
            <v>#REF!</v>
          </cell>
          <cell r="L397" t="e">
            <v>#REF!</v>
          </cell>
          <cell r="O397" t="e">
            <v>#REF!</v>
          </cell>
        </row>
        <row r="398">
          <cell r="A398" t="e">
            <v>#REF!</v>
          </cell>
          <cell r="B398" t="e">
            <v>#REF!</v>
          </cell>
          <cell r="C398" t="e">
            <v>#REF!</v>
          </cell>
          <cell r="E398" t="str">
            <v>M3/HR</v>
          </cell>
          <cell r="H398" t="e">
            <v>#REF!</v>
          </cell>
          <cell r="J398" t="e">
            <v>#REF!</v>
          </cell>
          <cell r="L398" t="e">
            <v>#REF!</v>
          </cell>
          <cell r="O398" t="e">
            <v>#REF!</v>
          </cell>
        </row>
        <row r="399">
          <cell r="A399" t="e">
            <v>#REF!</v>
          </cell>
          <cell r="B399" t="e">
            <v>#REF!</v>
          </cell>
          <cell r="C399" t="e">
            <v>#REF!</v>
          </cell>
          <cell r="E399" t="str">
            <v>M3/HR</v>
          </cell>
          <cell r="H399" t="e">
            <v>#REF!</v>
          </cell>
          <cell r="J399" t="e">
            <v>#REF!</v>
          </cell>
          <cell r="L399" t="e">
            <v>#REF!</v>
          </cell>
          <cell r="O399" t="e">
            <v>#REF!</v>
          </cell>
        </row>
        <row r="400">
          <cell r="A400" t="e">
            <v>#REF!</v>
          </cell>
          <cell r="B400" t="e">
            <v>#REF!</v>
          </cell>
          <cell r="C400" t="e">
            <v>#REF!</v>
          </cell>
          <cell r="E400" t="str">
            <v>M3/HR</v>
          </cell>
          <cell r="H400" t="e">
            <v>#REF!</v>
          </cell>
          <cell r="J400" t="e">
            <v>#REF!</v>
          </cell>
          <cell r="L400" t="e">
            <v>#REF!</v>
          </cell>
          <cell r="O400" t="e">
            <v>#REF!</v>
          </cell>
        </row>
        <row r="401">
          <cell r="A401" t="e">
            <v>#REF!</v>
          </cell>
          <cell r="B401" t="e">
            <v>#REF!</v>
          </cell>
          <cell r="C401" t="e">
            <v>#REF!</v>
          </cell>
          <cell r="E401" t="str">
            <v>M3/HR</v>
          </cell>
          <cell r="H401" t="e">
            <v>#REF!</v>
          </cell>
          <cell r="J401" t="e">
            <v>#REF!</v>
          </cell>
          <cell r="L401" t="e">
            <v>#REF!</v>
          </cell>
          <cell r="O401" t="e">
            <v>#REF!</v>
          </cell>
        </row>
        <row r="402">
          <cell r="A402" t="e">
            <v>#REF!</v>
          </cell>
          <cell r="B402" t="e">
            <v>#REF!</v>
          </cell>
          <cell r="C402" t="e">
            <v>#REF!</v>
          </cell>
          <cell r="E402" t="str">
            <v>M3/HR</v>
          </cell>
          <cell r="H402" t="e">
            <v>#REF!</v>
          </cell>
          <cell r="J402" t="e">
            <v>#REF!</v>
          </cell>
          <cell r="L402" t="e">
            <v>#REF!</v>
          </cell>
          <cell r="O402" t="e">
            <v>#REF!</v>
          </cell>
        </row>
        <row r="403">
          <cell r="A403" t="e">
            <v>#REF!</v>
          </cell>
          <cell r="B403" t="e">
            <v>#REF!</v>
          </cell>
          <cell r="C403" t="e">
            <v>#REF!</v>
          </cell>
          <cell r="E403" t="str">
            <v>M3/HR</v>
          </cell>
          <cell r="H403" t="e">
            <v>#REF!</v>
          </cell>
          <cell r="J403" t="e">
            <v>#REF!</v>
          </cell>
          <cell r="L403" t="e">
            <v>#REF!</v>
          </cell>
          <cell r="O403" t="e">
            <v>#REF!</v>
          </cell>
        </row>
        <row r="404">
          <cell r="A404" t="e">
            <v>#REF!</v>
          </cell>
          <cell r="B404" t="e">
            <v>#REF!</v>
          </cell>
          <cell r="C404" t="e">
            <v>#REF!</v>
          </cell>
          <cell r="E404" t="str">
            <v>M3/HR</v>
          </cell>
          <cell r="H404" t="e">
            <v>#REF!</v>
          </cell>
          <cell r="J404" t="e">
            <v>#REF!</v>
          </cell>
          <cell r="L404" t="e">
            <v>#REF!</v>
          </cell>
          <cell r="O404" t="e">
            <v>#REF!</v>
          </cell>
        </row>
        <row r="405">
          <cell r="A405" t="e">
            <v>#REF!</v>
          </cell>
          <cell r="B405" t="e">
            <v>#REF!</v>
          </cell>
          <cell r="C405" t="e">
            <v>#REF!</v>
          </cell>
          <cell r="E405" t="str">
            <v>M3/HR</v>
          </cell>
          <cell r="H405" t="e">
            <v>#REF!</v>
          </cell>
          <cell r="J405" t="e">
            <v>#REF!</v>
          </cell>
          <cell r="L405" t="e">
            <v>#REF!</v>
          </cell>
          <cell r="O405" t="e">
            <v>#REF!</v>
          </cell>
        </row>
        <row r="406">
          <cell r="A406" t="e">
            <v>#REF!</v>
          </cell>
          <cell r="B406" t="e">
            <v>#REF!</v>
          </cell>
          <cell r="C406" t="e">
            <v>#REF!</v>
          </cell>
          <cell r="E406" t="str">
            <v>M3/HR</v>
          </cell>
          <cell r="H406" t="e">
            <v>#REF!</v>
          </cell>
          <cell r="J406" t="e">
            <v>#REF!</v>
          </cell>
          <cell r="L406" t="e">
            <v>#REF!</v>
          </cell>
          <cell r="O406" t="e">
            <v>#REF!</v>
          </cell>
        </row>
        <row r="407">
          <cell r="A407" t="e">
            <v>#REF!</v>
          </cell>
          <cell r="B407" t="e">
            <v>#REF!</v>
          </cell>
          <cell r="C407" t="e">
            <v>#REF!</v>
          </cell>
          <cell r="E407" t="str">
            <v>M3/HR</v>
          </cell>
          <cell r="H407" t="e">
            <v>#REF!</v>
          </cell>
          <cell r="J407" t="e">
            <v>#REF!</v>
          </cell>
          <cell r="L407" t="e">
            <v>#REF!</v>
          </cell>
          <cell r="O407" t="e">
            <v>#REF!</v>
          </cell>
        </row>
        <row r="408">
          <cell r="A408" t="e">
            <v>#REF!</v>
          </cell>
          <cell r="B408" t="e">
            <v>#REF!</v>
          </cell>
          <cell r="C408" t="e">
            <v>#REF!</v>
          </cell>
          <cell r="E408" t="str">
            <v>M3/HR</v>
          </cell>
          <cell r="H408" t="e">
            <v>#REF!</v>
          </cell>
          <cell r="J408" t="e">
            <v>#REF!</v>
          </cell>
          <cell r="L408" t="e">
            <v>#REF!</v>
          </cell>
          <cell r="O408" t="e">
            <v>#REF!</v>
          </cell>
        </row>
        <row r="409">
          <cell r="A409" t="e">
            <v>#REF!</v>
          </cell>
          <cell r="B409" t="e">
            <v>#REF!</v>
          </cell>
          <cell r="C409" t="e">
            <v>#REF!</v>
          </cell>
          <cell r="E409" t="str">
            <v>M3/HR</v>
          </cell>
          <cell r="H409" t="e">
            <v>#REF!</v>
          </cell>
          <cell r="J409" t="e">
            <v>#REF!</v>
          </cell>
          <cell r="L409" t="e">
            <v>#REF!</v>
          </cell>
          <cell r="O409" t="e">
            <v>#REF!</v>
          </cell>
        </row>
        <row r="410">
          <cell r="A410" t="e">
            <v>#REF!</v>
          </cell>
          <cell r="B410" t="e">
            <v>#REF!</v>
          </cell>
          <cell r="C410" t="e">
            <v>#REF!</v>
          </cell>
          <cell r="E410" t="str">
            <v>M3/HR</v>
          </cell>
          <cell r="H410" t="e">
            <v>#REF!</v>
          </cell>
          <cell r="J410" t="e">
            <v>#REF!</v>
          </cell>
          <cell r="L410" t="e">
            <v>#REF!</v>
          </cell>
          <cell r="O410" t="e">
            <v>#REF!</v>
          </cell>
        </row>
        <row r="411">
          <cell r="A411" t="e">
            <v>#REF!</v>
          </cell>
          <cell r="B411" t="e">
            <v>#REF!</v>
          </cell>
          <cell r="C411" t="e">
            <v>#REF!</v>
          </cell>
          <cell r="E411" t="str">
            <v>M3/HR</v>
          </cell>
          <cell r="H411" t="e">
            <v>#REF!</v>
          </cell>
          <cell r="J411" t="e">
            <v>#REF!</v>
          </cell>
          <cell r="L411" t="e">
            <v>#REF!</v>
          </cell>
          <cell r="O411" t="e">
            <v>#REF!</v>
          </cell>
        </row>
        <row r="412">
          <cell r="A412" t="e">
            <v>#REF!</v>
          </cell>
          <cell r="B412" t="e">
            <v>#REF!</v>
          </cell>
          <cell r="C412" t="e">
            <v>#REF!</v>
          </cell>
          <cell r="E412" t="str">
            <v>M3/HR</v>
          </cell>
          <cell r="H412" t="e">
            <v>#REF!</v>
          </cell>
          <cell r="J412" t="e">
            <v>#REF!</v>
          </cell>
          <cell r="L412" t="e">
            <v>#REF!</v>
          </cell>
          <cell r="O412" t="e">
            <v>#REF!</v>
          </cell>
        </row>
        <row r="413">
          <cell r="A413" t="e">
            <v>#REF!</v>
          </cell>
          <cell r="B413" t="e">
            <v>#REF!</v>
          </cell>
          <cell r="C413" t="e">
            <v>#REF!</v>
          </cell>
          <cell r="E413" t="str">
            <v>M3/HR</v>
          </cell>
          <cell r="H413" t="e">
            <v>#REF!</v>
          </cell>
          <cell r="J413" t="e">
            <v>#REF!</v>
          </cell>
          <cell r="L413" t="e">
            <v>#REF!</v>
          </cell>
          <cell r="O413" t="e">
            <v>#REF!</v>
          </cell>
        </row>
        <row r="414">
          <cell r="A414" t="e">
            <v>#REF!</v>
          </cell>
          <cell r="B414" t="e">
            <v>#REF!</v>
          </cell>
          <cell r="C414" t="e">
            <v>#REF!</v>
          </cell>
          <cell r="E414" t="str">
            <v>M3/HR</v>
          </cell>
          <cell r="H414" t="e">
            <v>#REF!</v>
          </cell>
          <cell r="J414" t="e">
            <v>#REF!</v>
          </cell>
          <cell r="L414" t="e">
            <v>#REF!</v>
          </cell>
          <cell r="O414" t="e">
            <v>#REF!</v>
          </cell>
        </row>
        <row r="415">
          <cell r="A415" t="e">
            <v>#REF!</v>
          </cell>
          <cell r="B415" t="e">
            <v>#REF!</v>
          </cell>
          <cell r="C415" t="e">
            <v>#REF!</v>
          </cell>
          <cell r="E415" t="str">
            <v>M3/HR</v>
          </cell>
          <cell r="H415" t="e">
            <v>#REF!</v>
          </cell>
          <cell r="J415" t="e">
            <v>#REF!</v>
          </cell>
          <cell r="L415" t="e">
            <v>#REF!</v>
          </cell>
          <cell r="O415" t="e">
            <v>#REF!</v>
          </cell>
        </row>
        <row r="416">
          <cell r="A416" t="e">
            <v>#REF!</v>
          </cell>
          <cell r="B416" t="e">
            <v>#REF!</v>
          </cell>
          <cell r="C416" t="e">
            <v>#REF!</v>
          </cell>
          <cell r="E416" t="str">
            <v>M3/HR</v>
          </cell>
          <cell r="H416" t="e">
            <v>#REF!</v>
          </cell>
          <cell r="J416" t="e">
            <v>#REF!</v>
          </cell>
          <cell r="L416" t="e">
            <v>#REF!</v>
          </cell>
          <cell r="O416" t="e">
            <v>#REF!</v>
          </cell>
        </row>
        <row r="417">
          <cell r="A417" t="e">
            <v>#REF!</v>
          </cell>
          <cell r="B417" t="e">
            <v>#REF!</v>
          </cell>
          <cell r="C417" t="e">
            <v>#REF!</v>
          </cell>
          <cell r="E417" t="str">
            <v>M3/HR</v>
          </cell>
          <cell r="H417" t="e">
            <v>#REF!</v>
          </cell>
          <cell r="J417" t="e">
            <v>#REF!</v>
          </cell>
          <cell r="L417" t="e">
            <v>#REF!</v>
          </cell>
          <cell r="O417" t="e">
            <v>#REF!</v>
          </cell>
        </row>
        <row r="418">
          <cell r="A418" t="e">
            <v>#REF!</v>
          </cell>
          <cell r="B418" t="e">
            <v>#REF!</v>
          </cell>
          <cell r="C418" t="e">
            <v>#REF!</v>
          </cell>
          <cell r="E418" t="str">
            <v>M3/HR</v>
          </cell>
          <cell r="H418" t="e">
            <v>#REF!</v>
          </cell>
          <cell r="J418" t="e">
            <v>#REF!</v>
          </cell>
          <cell r="L418" t="e">
            <v>#REF!</v>
          </cell>
          <cell r="O418" t="e">
            <v>#REF!</v>
          </cell>
        </row>
        <row r="419">
          <cell r="A419" t="e">
            <v>#REF!</v>
          </cell>
          <cell r="B419" t="e">
            <v>#REF!</v>
          </cell>
          <cell r="C419" t="e">
            <v>#REF!</v>
          </cell>
          <cell r="E419" t="str">
            <v>M3/HR</v>
          </cell>
          <cell r="H419" t="e">
            <v>#REF!</v>
          </cell>
          <cell r="J419" t="e">
            <v>#REF!</v>
          </cell>
          <cell r="L419" t="e">
            <v>#REF!</v>
          </cell>
          <cell r="O419" t="e">
            <v>#REF!</v>
          </cell>
        </row>
        <row r="420">
          <cell r="A420" t="e">
            <v>#REF!</v>
          </cell>
          <cell r="B420" t="e">
            <v>#REF!</v>
          </cell>
          <cell r="C420" t="e">
            <v>#REF!</v>
          </cell>
          <cell r="E420" t="str">
            <v>M3/HR</v>
          </cell>
          <cell r="H420" t="e">
            <v>#REF!</v>
          </cell>
          <cell r="J420" t="e">
            <v>#REF!</v>
          </cell>
          <cell r="L420" t="e">
            <v>#REF!</v>
          </cell>
          <cell r="O420" t="e">
            <v>#REF!</v>
          </cell>
        </row>
        <row r="421">
          <cell r="A421" t="e">
            <v>#REF!</v>
          </cell>
          <cell r="B421" t="e">
            <v>#REF!</v>
          </cell>
          <cell r="C421" t="e">
            <v>#REF!</v>
          </cell>
          <cell r="E421" t="str">
            <v>M3/HR</v>
          </cell>
          <cell r="H421" t="e">
            <v>#REF!</v>
          </cell>
          <cell r="J421" t="e">
            <v>#REF!</v>
          </cell>
          <cell r="L421" t="e">
            <v>#REF!</v>
          </cell>
          <cell r="O421" t="e">
            <v>#REF!</v>
          </cell>
        </row>
        <row r="422">
          <cell r="A422" t="e">
            <v>#REF!</v>
          </cell>
          <cell r="B422" t="e">
            <v>#REF!</v>
          </cell>
          <cell r="C422" t="e">
            <v>#REF!</v>
          </cell>
          <cell r="E422" t="str">
            <v>M3/HR</v>
          </cell>
          <cell r="H422" t="e">
            <v>#REF!</v>
          </cell>
          <cell r="J422" t="e">
            <v>#REF!</v>
          </cell>
          <cell r="L422" t="e">
            <v>#REF!</v>
          </cell>
          <cell r="O422" t="e">
            <v>#REF!</v>
          </cell>
        </row>
        <row r="423">
          <cell r="A423" t="e">
            <v>#REF!</v>
          </cell>
          <cell r="B423" t="e">
            <v>#REF!</v>
          </cell>
          <cell r="C423" t="e">
            <v>#REF!</v>
          </cell>
          <cell r="E423" t="str">
            <v>M3/HR</v>
          </cell>
          <cell r="H423" t="e">
            <v>#REF!</v>
          </cell>
          <cell r="J423" t="e">
            <v>#REF!</v>
          </cell>
          <cell r="L423" t="e">
            <v>#REF!</v>
          </cell>
          <cell r="O423" t="e">
            <v>#REF!</v>
          </cell>
        </row>
        <row r="424">
          <cell r="A424" t="e">
            <v>#REF!</v>
          </cell>
          <cell r="B424" t="e">
            <v>#REF!</v>
          </cell>
          <cell r="C424" t="e">
            <v>#REF!</v>
          </cell>
          <cell r="E424" t="str">
            <v>M3/HR</v>
          </cell>
          <cell r="H424" t="e">
            <v>#REF!</v>
          </cell>
          <cell r="J424" t="e">
            <v>#REF!</v>
          </cell>
          <cell r="L424" t="e">
            <v>#REF!</v>
          </cell>
          <cell r="O424" t="e">
            <v>#REF!</v>
          </cell>
        </row>
        <row r="425">
          <cell r="A425" t="e">
            <v>#REF!</v>
          </cell>
          <cell r="B425" t="e">
            <v>#REF!</v>
          </cell>
          <cell r="C425" t="e">
            <v>#REF!</v>
          </cell>
          <cell r="E425" t="str">
            <v>M3/HR</v>
          </cell>
          <cell r="H425" t="e">
            <v>#REF!</v>
          </cell>
          <cell r="J425" t="e">
            <v>#REF!</v>
          </cell>
          <cell r="L425" t="e">
            <v>#REF!</v>
          </cell>
          <cell r="O425" t="e">
            <v>#REF!</v>
          </cell>
        </row>
        <row r="426">
          <cell r="A426" t="e">
            <v>#REF!</v>
          </cell>
          <cell r="B426" t="e">
            <v>#REF!</v>
          </cell>
          <cell r="C426" t="e">
            <v>#REF!</v>
          </cell>
          <cell r="E426" t="str">
            <v>M3/HR</v>
          </cell>
          <cell r="H426" t="e">
            <v>#REF!</v>
          </cell>
          <cell r="J426" t="e">
            <v>#REF!</v>
          </cell>
          <cell r="L426" t="e">
            <v>#REF!</v>
          </cell>
          <cell r="O426" t="e">
            <v>#REF!</v>
          </cell>
        </row>
        <row r="427">
          <cell r="A427" t="e">
            <v>#REF!</v>
          </cell>
          <cell r="B427" t="e">
            <v>#REF!</v>
          </cell>
          <cell r="C427" t="e">
            <v>#REF!</v>
          </cell>
          <cell r="E427" t="str">
            <v>M3/HR</v>
          </cell>
          <cell r="H427" t="e">
            <v>#REF!</v>
          </cell>
          <cell r="J427" t="e">
            <v>#REF!</v>
          </cell>
          <cell r="L427" t="e">
            <v>#REF!</v>
          </cell>
          <cell r="O427" t="e">
            <v>#REF!</v>
          </cell>
        </row>
        <row r="428">
          <cell r="A428" t="e">
            <v>#REF!</v>
          </cell>
          <cell r="B428" t="e">
            <v>#REF!</v>
          </cell>
          <cell r="C428" t="e">
            <v>#REF!</v>
          </cell>
          <cell r="E428" t="str">
            <v>M3/HR</v>
          </cell>
          <cell r="H428" t="e">
            <v>#REF!</v>
          </cell>
          <cell r="J428" t="e">
            <v>#REF!</v>
          </cell>
          <cell r="L428" t="e">
            <v>#REF!</v>
          </cell>
          <cell r="O428" t="e">
            <v>#REF!</v>
          </cell>
        </row>
        <row r="429">
          <cell r="A429" t="e">
            <v>#REF!</v>
          </cell>
          <cell r="B429" t="e">
            <v>#REF!</v>
          </cell>
          <cell r="C429" t="e">
            <v>#REF!</v>
          </cell>
          <cell r="E429" t="str">
            <v>M3/HR</v>
          </cell>
          <cell r="H429" t="e">
            <v>#REF!</v>
          </cell>
          <cell r="J429" t="e">
            <v>#REF!</v>
          </cell>
          <cell r="L429" t="e">
            <v>#REF!</v>
          </cell>
          <cell r="O429" t="e">
            <v>#REF!</v>
          </cell>
        </row>
        <row r="430">
          <cell r="A430" t="e">
            <v>#REF!</v>
          </cell>
          <cell r="B430" t="e">
            <v>#REF!</v>
          </cell>
          <cell r="C430" t="e">
            <v>#REF!</v>
          </cell>
          <cell r="E430" t="str">
            <v>M3/HR</v>
          </cell>
          <cell r="H430" t="e">
            <v>#REF!</v>
          </cell>
          <cell r="J430" t="e">
            <v>#REF!</v>
          </cell>
          <cell r="L430" t="e">
            <v>#REF!</v>
          </cell>
          <cell r="O430" t="e">
            <v>#REF!</v>
          </cell>
        </row>
        <row r="431">
          <cell r="A431" t="e">
            <v>#REF!</v>
          </cell>
          <cell r="B431" t="e">
            <v>#REF!</v>
          </cell>
          <cell r="C431" t="e">
            <v>#REF!</v>
          </cell>
          <cell r="E431" t="str">
            <v>M3/HR</v>
          </cell>
          <cell r="H431" t="e">
            <v>#REF!</v>
          </cell>
          <cell r="J431" t="e">
            <v>#REF!</v>
          </cell>
          <cell r="L431" t="e">
            <v>#REF!</v>
          </cell>
          <cell r="O431" t="e">
            <v>#REF!</v>
          </cell>
        </row>
        <row r="432">
          <cell r="A432" t="e">
            <v>#REF!</v>
          </cell>
          <cell r="B432" t="e">
            <v>#REF!</v>
          </cell>
          <cell r="C432" t="e">
            <v>#REF!</v>
          </cell>
          <cell r="E432" t="str">
            <v>M3/HR</v>
          </cell>
          <cell r="H432" t="e">
            <v>#REF!</v>
          </cell>
          <cell r="J432" t="e">
            <v>#REF!</v>
          </cell>
          <cell r="L432" t="e">
            <v>#REF!</v>
          </cell>
          <cell r="O432" t="e">
            <v>#REF!</v>
          </cell>
        </row>
        <row r="433">
          <cell r="A433" t="e">
            <v>#REF!</v>
          </cell>
          <cell r="B433" t="e">
            <v>#REF!</v>
          </cell>
          <cell r="C433" t="e">
            <v>#REF!</v>
          </cell>
          <cell r="E433" t="str">
            <v>M3/HR</v>
          </cell>
          <cell r="H433" t="e">
            <v>#REF!</v>
          </cell>
          <cell r="J433" t="e">
            <v>#REF!</v>
          </cell>
          <cell r="L433" t="e">
            <v>#REF!</v>
          </cell>
          <cell r="O433" t="e">
            <v>#REF!</v>
          </cell>
        </row>
        <row r="434">
          <cell r="A434" t="e">
            <v>#REF!</v>
          </cell>
          <cell r="B434" t="e">
            <v>#REF!</v>
          </cell>
          <cell r="C434" t="e">
            <v>#REF!</v>
          </cell>
          <cell r="E434" t="str">
            <v>M3/HR</v>
          </cell>
          <cell r="H434" t="e">
            <v>#REF!</v>
          </cell>
          <cell r="J434" t="e">
            <v>#REF!</v>
          </cell>
          <cell r="L434" t="e">
            <v>#REF!</v>
          </cell>
          <cell r="O434" t="e">
            <v>#REF!</v>
          </cell>
        </row>
        <row r="435">
          <cell r="A435" t="e">
            <v>#REF!</v>
          </cell>
          <cell r="B435" t="e">
            <v>#REF!</v>
          </cell>
          <cell r="C435" t="e">
            <v>#REF!</v>
          </cell>
          <cell r="E435" t="str">
            <v>M3/HR</v>
          </cell>
          <cell r="H435" t="e">
            <v>#REF!</v>
          </cell>
          <cell r="J435" t="e">
            <v>#REF!</v>
          </cell>
          <cell r="L435" t="e">
            <v>#REF!</v>
          </cell>
          <cell r="O435" t="e">
            <v>#REF!</v>
          </cell>
        </row>
        <row r="436">
          <cell r="A436" t="e">
            <v>#REF!</v>
          </cell>
          <cell r="B436" t="e">
            <v>#REF!</v>
          </cell>
          <cell r="C436" t="e">
            <v>#REF!</v>
          </cell>
          <cell r="E436" t="str">
            <v>M3/HR</v>
          </cell>
          <cell r="H436" t="e">
            <v>#REF!</v>
          </cell>
          <cell r="J436" t="e">
            <v>#REF!</v>
          </cell>
          <cell r="L436" t="e">
            <v>#REF!</v>
          </cell>
          <cell r="O436" t="e">
            <v>#REF!</v>
          </cell>
        </row>
        <row r="437">
          <cell r="A437" t="e">
            <v>#REF!</v>
          </cell>
          <cell r="B437" t="e">
            <v>#REF!</v>
          </cell>
          <cell r="C437" t="e">
            <v>#REF!</v>
          </cell>
          <cell r="E437" t="str">
            <v>M3/HR</v>
          </cell>
          <cell r="H437" t="e">
            <v>#REF!</v>
          </cell>
          <cell r="J437" t="e">
            <v>#REF!</v>
          </cell>
          <cell r="L437" t="e">
            <v>#REF!</v>
          </cell>
          <cell r="O437" t="e">
            <v>#REF!</v>
          </cell>
        </row>
        <row r="438">
          <cell r="A438" t="e">
            <v>#REF!</v>
          </cell>
          <cell r="B438" t="e">
            <v>#REF!</v>
          </cell>
          <cell r="C438" t="e">
            <v>#REF!</v>
          </cell>
          <cell r="E438" t="str">
            <v>M3/HR</v>
          </cell>
          <cell r="H438" t="e">
            <v>#REF!</v>
          </cell>
          <cell r="J438" t="e">
            <v>#REF!</v>
          </cell>
          <cell r="L438" t="e">
            <v>#REF!</v>
          </cell>
          <cell r="O438" t="e">
            <v>#REF!</v>
          </cell>
        </row>
        <row r="439">
          <cell r="A439" t="e">
            <v>#REF!</v>
          </cell>
          <cell r="B439" t="e">
            <v>#REF!</v>
          </cell>
          <cell r="C439" t="e">
            <v>#REF!</v>
          </cell>
          <cell r="E439" t="str">
            <v>M3/HR</v>
          </cell>
          <cell r="H439" t="e">
            <v>#REF!</v>
          </cell>
          <cell r="J439" t="e">
            <v>#REF!</v>
          </cell>
          <cell r="L439" t="e">
            <v>#REF!</v>
          </cell>
          <cell r="O439" t="e">
            <v>#REF!</v>
          </cell>
        </row>
        <row r="440">
          <cell r="A440" t="e">
            <v>#REF!</v>
          </cell>
          <cell r="B440" t="e">
            <v>#REF!</v>
          </cell>
          <cell r="C440" t="e">
            <v>#REF!</v>
          </cell>
          <cell r="E440" t="str">
            <v>M3/HR</v>
          </cell>
          <cell r="H440" t="e">
            <v>#REF!</v>
          </cell>
          <cell r="J440" t="e">
            <v>#REF!</v>
          </cell>
          <cell r="L440" t="e">
            <v>#REF!</v>
          </cell>
          <cell r="O440" t="e">
            <v>#REF!</v>
          </cell>
        </row>
        <row r="441">
          <cell r="A441" t="e">
            <v>#REF!</v>
          </cell>
          <cell r="B441" t="e">
            <v>#REF!</v>
          </cell>
          <cell r="C441" t="e">
            <v>#REF!</v>
          </cell>
          <cell r="E441" t="str">
            <v>M3/HR</v>
          </cell>
          <cell r="H441" t="e">
            <v>#REF!</v>
          </cell>
          <cell r="J441" t="e">
            <v>#REF!</v>
          </cell>
          <cell r="L441" t="e">
            <v>#REF!</v>
          </cell>
          <cell r="O441" t="e">
            <v>#REF!</v>
          </cell>
        </row>
        <row r="442">
          <cell r="A442" t="e">
            <v>#REF!</v>
          </cell>
          <cell r="B442" t="e">
            <v>#REF!</v>
          </cell>
          <cell r="C442" t="e">
            <v>#REF!</v>
          </cell>
          <cell r="E442" t="str">
            <v>M3/HR</v>
          </cell>
          <cell r="H442" t="e">
            <v>#REF!</v>
          </cell>
          <cell r="J442" t="e">
            <v>#REF!</v>
          </cell>
          <cell r="L442" t="e">
            <v>#REF!</v>
          </cell>
          <cell r="O442" t="e">
            <v>#REF!</v>
          </cell>
        </row>
        <row r="443">
          <cell r="A443" t="e">
            <v>#REF!</v>
          </cell>
          <cell r="B443" t="e">
            <v>#REF!</v>
          </cell>
          <cell r="C443" t="e">
            <v>#REF!</v>
          </cell>
          <cell r="E443" t="str">
            <v>M3/HR</v>
          </cell>
          <cell r="H443" t="e">
            <v>#REF!</v>
          </cell>
          <cell r="J443" t="e">
            <v>#REF!</v>
          </cell>
          <cell r="L443" t="e">
            <v>#REF!</v>
          </cell>
          <cell r="O443" t="e">
            <v>#REF!</v>
          </cell>
        </row>
        <row r="444">
          <cell r="A444" t="e">
            <v>#REF!</v>
          </cell>
          <cell r="B444" t="e">
            <v>#REF!</v>
          </cell>
          <cell r="C444" t="e">
            <v>#REF!</v>
          </cell>
          <cell r="E444" t="str">
            <v>M3/HR</v>
          </cell>
          <cell r="H444" t="e">
            <v>#REF!</v>
          </cell>
          <cell r="J444" t="e">
            <v>#REF!</v>
          </cell>
          <cell r="L444" t="e">
            <v>#REF!</v>
          </cell>
          <cell r="O444" t="e">
            <v>#REF!</v>
          </cell>
        </row>
        <row r="445">
          <cell r="A445" t="e">
            <v>#REF!</v>
          </cell>
          <cell r="B445" t="e">
            <v>#REF!</v>
          </cell>
          <cell r="C445" t="e">
            <v>#REF!</v>
          </cell>
          <cell r="E445" t="str">
            <v>M3/HR</v>
          </cell>
          <cell r="H445" t="e">
            <v>#REF!</v>
          </cell>
          <cell r="J445" t="e">
            <v>#REF!</v>
          </cell>
          <cell r="L445" t="e">
            <v>#REF!</v>
          </cell>
          <cell r="O445" t="e">
            <v>#REF!</v>
          </cell>
        </row>
        <row r="446">
          <cell r="A446" t="e">
            <v>#REF!</v>
          </cell>
          <cell r="B446" t="e">
            <v>#REF!</v>
          </cell>
          <cell r="C446" t="e">
            <v>#REF!</v>
          </cell>
          <cell r="E446" t="str">
            <v>M3/HR</v>
          </cell>
          <cell r="H446" t="e">
            <v>#REF!</v>
          </cell>
          <cell r="J446" t="e">
            <v>#REF!</v>
          </cell>
          <cell r="L446" t="e">
            <v>#REF!</v>
          </cell>
          <cell r="O446" t="e">
            <v>#REF!</v>
          </cell>
        </row>
        <row r="447">
          <cell r="A447" t="e">
            <v>#REF!</v>
          </cell>
          <cell r="B447" t="e">
            <v>#REF!</v>
          </cell>
          <cell r="C447" t="e">
            <v>#REF!</v>
          </cell>
          <cell r="E447" t="str">
            <v>M3/HR</v>
          </cell>
          <cell r="H447" t="e">
            <v>#REF!</v>
          </cell>
          <cell r="J447" t="e">
            <v>#REF!</v>
          </cell>
          <cell r="L447" t="e">
            <v>#REF!</v>
          </cell>
          <cell r="O447" t="e">
            <v>#REF!</v>
          </cell>
        </row>
        <row r="448">
          <cell r="A448" t="e">
            <v>#REF!</v>
          </cell>
          <cell r="B448" t="e">
            <v>#REF!</v>
          </cell>
          <cell r="C448" t="e">
            <v>#REF!</v>
          </cell>
          <cell r="E448" t="str">
            <v>M3/HR</v>
          </cell>
          <cell r="H448" t="e">
            <v>#REF!</v>
          </cell>
          <cell r="J448" t="e">
            <v>#REF!</v>
          </cell>
          <cell r="L448" t="e">
            <v>#REF!</v>
          </cell>
          <cell r="O448" t="e">
            <v>#REF!</v>
          </cell>
        </row>
        <row r="449">
          <cell r="A449" t="e">
            <v>#REF!</v>
          </cell>
          <cell r="B449" t="e">
            <v>#REF!</v>
          </cell>
          <cell r="C449" t="e">
            <v>#REF!</v>
          </cell>
          <cell r="E449" t="str">
            <v>M3/HR</v>
          </cell>
          <cell r="H449" t="e">
            <v>#REF!</v>
          </cell>
          <cell r="J449" t="e">
            <v>#REF!</v>
          </cell>
          <cell r="L449" t="e">
            <v>#REF!</v>
          </cell>
          <cell r="O449" t="e">
            <v>#REF!</v>
          </cell>
        </row>
        <row r="450">
          <cell r="A450" t="e">
            <v>#REF!</v>
          </cell>
          <cell r="B450" t="e">
            <v>#REF!</v>
          </cell>
          <cell r="C450" t="e">
            <v>#REF!</v>
          </cell>
          <cell r="E450" t="str">
            <v>M3/HR</v>
          </cell>
          <cell r="H450" t="e">
            <v>#REF!</v>
          </cell>
          <cell r="J450" t="e">
            <v>#REF!</v>
          </cell>
          <cell r="L450" t="e">
            <v>#REF!</v>
          </cell>
          <cell r="O450" t="e">
            <v>#REF!</v>
          </cell>
        </row>
        <row r="451">
          <cell r="A451" t="e">
            <v>#REF!</v>
          </cell>
          <cell r="B451" t="e">
            <v>#REF!</v>
          </cell>
          <cell r="C451" t="e">
            <v>#REF!</v>
          </cell>
          <cell r="E451" t="str">
            <v>M3/HR</v>
          </cell>
          <cell r="H451" t="e">
            <v>#REF!</v>
          </cell>
          <cell r="J451" t="e">
            <v>#REF!</v>
          </cell>
          <cell r="L451" t="e">
            <v>#REF!</v>
          </cell>
          <cell r="O451" t="e">
            <v>#REF!</v>
          </cell>
        </row>
        <row r="452">
          <cell r="A452" t="e">
            <v>#REF!</v>
          </cell>
          <cell r="B452" t="e">
            <v>#REF!</v>
          </cell>
          <cell r="C452" t="e">
            <v>#REF!</v>
          </cell>
          <cell r="E452" t="str">
            <v>M3/HR</v>
          </cell>
          <cell r="H452" t="e">
            <v>#REF!</v>
          </cell>
          <cell r="J452" t="e">
            <v>#REF!</v>
          </cell>
          <cell r="L452" t="e">
            <v>#REF!</v>
          </cell>
          <cell r="O452" t="e">
            <v>#REF!</v>
          </cell>
        </row>
        <row r="453">
          <cell r="A453" t="e">
            <v>#REF!</v>
          </cell>
          <cell r="B453" t="e">
            <v>#REF!</v>
          </cell>
          <cell r="C453" t="e">
            <v>#REF!</v>
          </cell>
          <cell r="E453" t="str">
            <v>M3/HR</v>
          </cell>
          <cell r="H453" t="e">
            <v>#REF!</v>
          </cell>
          <cell r="J453" t="e">
            <v>#REF!</v>
          </cell>
          <cell r="L453" t="e">
            <v>#REF!</v>
          </cell>
          <cell r="O453" t="e">
            <v>#REF!</v>
          </cell>
        </row>
        <row r="454">
          <cell r="A454" t="e">
            <v>#REF!</v>
          </cell>
          <cell r="B454" t="e">
            <v>#REF!</v>
          </cell>
          <cell r="C454" t="e">
            <v>#REF!</v>
          </cell>
          <cell r="E454" t="str">
            <v>M3/HR</v>
          </cell>
          <cell r="H454" t="e">
            <v>#REF!</v>
          </cell>
          <cell r="J454" t="e">
            <v>#REF!</v>
          </cell>
          <cell r="L454" t="e">
            <v>#REF!</v>
          </cell>
          <cell r="O454" t="e">
            <v>#REF!</v>
          </cell>
        </row>
        <row r="455">
          <cell r="A455" t="e">
            <v>#REF!</v>
          </cell>
          <cell r="B455" t="e">
            <v>#REF!</v>
          </cell>
          <cell r="C455" t="e">
            <v>#REF!</v>
          </cell>
          <cell r="E455" t="str">
            <v>M3/HR</v>
          </cell>
          <cell r="H455" t="e">
            <v>#REF!</v>
          </cell>
          <cell r="J455" t="e">
            <v>#REF!</v>
          </cell>
          <cell r="L455" t="e">
            <v>#REF!</v>
          </cell>
          <cell r="O455" t="e">
            <v>#REF!</v>
          </cell>
        </row>
        <row r="456">
          <cell r="A456" t="e">
            <v>#REF!</v>
          </cell>
          <cell r="B456" t="e">
            <v>#REF!</v>
          </cell>
          <cell r="C456" t="e">
            <v>#REF!</v>
          </cell>
          <cell r="E456" t="str">
            <v>M3/HR</v>
          </cell>
          <cell r="H456" t="e">
            <v>#REF!</v>
          </cell>
          <cell r="J456" t="e">
            <v>#REF!</v>
          </cell>
          <cell r="L456" t="e">
            <v>#REF!</v>
          </cell>
          <cell r="O456" t="e">
            <v>#REF!</v>
          </cell>
        </row>
        <row r="457">
          <cell r="A457" t="e">
            <v>#REF!</v>
          </cell>
          <cell r="B457" t="e">
            <v>#REF!</v>
          </cell>
          <cell r="C457" t="e">
            <v>#REF!</v>
          </cell>
          <cell r="E457" t="str">
            <v>M3/HR</v>
          </cell>
          <cell r="H457" t="e">
            <v>#REF!</v>
          </cell>
          <cell r="J457" t="e">
            <v>#REF!</v>
          </cell>
          <cell r="L457" t="e">
            <v>#REF!</v>
          </cell>
          <cell r="O457" t="e">
            <v>#REF!</v>
          </cell>
        </row>
        <row r="458">
          <cell r="A458" t="e">
            <v>#REF!</v>
          </cell>
          <cell r="B458" t="e">
            <v>#REF!</v>
          </cell>
          <cell r="C458" t="e">
            <v>#REF!</v>
          </cell>
          <cell r="E458" t="str">
            <v>M3/HR</v>
          </cell>
          <cell r="H458" t="e">
            <v>#REF!</v>
          </cell>
          <cell r="J458" t="e">
            <v>#REF!</v>
          </cell>
          <cell r="L458" t="e">
            <v>#REF!</v>
          </cell>
          <cell r="O458" t="e">
            <v>#REF!</v>
          </cell>
        </row>
        <row r="459">
          <cell r="A459" t="e">
            <v>#REF!</v>
          </cell>
          <cell r="B459" t="e">
            <v>#REF!</v>
          </cell>
          <cell r="C459" t="e">
            <v>#REF!</v>
          </cell>
          <cell r="E459" t="str">
            <v>M3/HR</v>
          </cell>
          <cell r="H459" t="e">
            <v>#REF!</v>
          </cell>
          <cell r="J459" t="e">
            <v>#REF!</v>
          </cell>
          <cell r="L459" t="e">
            <v>#REF!</v>
          </cell>
          <cell r="O459" t="e">
            <v>#REF!</v>
          </cell>
        </row>
        <row r="460">
          <cell r="A460" t="e">
            <v>#REF!</v>
          </cell>
          <cell r="B460" t="e">
            <v>#REF!</v>
          </cell>
          <cell r="C460" t="e">
            <v>#REF!</v>
          </cell>
          <cell r="E460" t="str">
            <v>M3/HR</v>
          </cell>
          <cell r="H460" t="e">
            <v>#REF!</v>
          </cell>
          <cell r="J460" t="e">
            <v>#REF!</v>
          </cell>
          <cell r="L460" t="e">
            <v>#REF!</v>
          </cell>
          <cell r="O460" t="e">
            <v>#REF!</v>
          </cell>
        </row>
        <row r="461">
          <cell r="A461" t="e">
            <v>#REF!</v>
          </cell>
          <cell r="B461" t="e">
            <v>#REF!</v>
          </cell>
          <cell r="C461" t="e">
            <v>#REF!</v>
          </cell>
          <cell r="E461" t="str">
            <v>M3/HR</v>
          </cell>
          <cell r="H461" t="e">
            <v>#REF!</v>
          </cell>
          <cell r="J461" t="e">
            <v>#REF!</v>
          </cell>
          <cell r="L461" t="e">
            <v>#REF!</v>
          </cell>
          <cell r="O461" t="e">
            <v>#REF!</v>
          </cell>
        </row>
        <row r="462">
          <cell r="A462" t="e">
            <v>#REF!</v>
          </cell>
          <cell r="B462" t="e">
            <v>#REF!</v>
          </cell>
          <cell r="C462" t="e">
            <v>#REF!</v>
          </cell>
          <cell r="E462" t="str">
            <v>M3/HR</v>
          </cell>
          <cell r="H462" t="e">
            <v>#REF!</v>
          </cell>
          <cell r="J462" t="e">
            <v>#REF!</v>
          </cell>
          <cell r="L462" t="e">
            <v>#REF!</v>
          </cell>
          <cell r="O462" t="e">
            <v>#REF!</v>
          </cell>
        </row>
        <row r="463">
          <cell r="A463" t="e">
            <v>#REF!</v>
          </cell>
          <cell r="B463" t="e">
            <v>#REF!</v>
          </cell>
          <cell r="C463" t="e">
            <v>#REF!</v>
          </cell>
          <cell r="E463" t="str">
            <v>M3/HR</v>
          </cell>
          <cell r="H463" t="e">
            <v>#REF!</v>
          </cell>
          <cell r="J463" t="e">
            <v>#REF!</v>
          </cell>
          <cell r="L463" t="e">
            <v>#REF!</v>
          </cell>
          <cell r="O463" t="e">
            <v>#REF!</v>
          </cell>
        </row>
        <row r="464">
          <cell r="A464" t="e">
            <v>#REF!</v>
          </cell>
          <cell r="B464" t="e">
            <v>#REF!</v>
          </cell>
          <cell r="C464" t="e">
            <v>#REF!</v>
          </cell>
          <cell r="E464" t="str">
            <v>M3/HR</v>
          </cell>
          <cell r="H464" t="e">
            <v>#REF!</v>
          </cell>
          <cell r="J464" t="e">
            <v>#REF!</v>
          </cell>
          <cell r="L464" t="e">
            <v>#REF!</v>
          </cell>
          <cell r="O464" t="e">
            <v>#REF!</v>
          </cell>
        </row>
        <row r="465">
          <cell r="A465" t="e">
            <v>#REF!</v>
          </cell>
          <cell r="B465" t="e">
            <v>#REF!</v>
          </cell>
          <cell r="C465" t="e">
            <v>#REF!</v>
          </cell>
          <cell r="E465" t="str">
            <v>M3/HR</v>
          </cell>
          <cell r="H465" t="e">
            <v>#REF!</v>
          </cell>
          <cell r="J465" t="e">
            <v>#REF!</v>
          </cell>
          <cell r="L465" t="e">
            <v>#REF!</v>
          </cell>
          <cell r="O465" t="e">
            <v>#REF!</v>
          </cell>
        </row>
        <row r="466">
          <cell r="A466" t="e">
            <v>#REF!</v>
          </cell>
          <cell r="B466" t="e">
            <v>#REF!</v>
          </cell>
          <cell r="C466" t="e">
            <v>#REF!</v>
          </cell>
          <cell r="E466" t="str">
            <v>M3/HR</v>
          </cell>
          <cell r="H466" t="e">
            <v>#REF!</v>
          </cell>
          <cell r="J466" t="e">
            <v>#REF!</v>
          </cell>
          <cell r="L466" t="e">
            <v>#REF!</v>
          </cell>
          <cell r="O466" t="e">
            <v>#REF!</v>
          </cell>
        </row>
        <row r="467">
          <cell r="A467" t="e">
            <v>#REF!</v>
          </cell>
          <cell r="B467" t="e">
            <v>#REF!</v>
          </cell>
          <cell r="C467" t="e">
            <v>#REF!</v>
          </cell>
          <cell r="E467" t="str">
            <v>M3/HR</v>
          </cell>
          <cell r="H467" t="e">
            <v>#REF!</v>
          </cell>
          <cell r="J467" t="e">
            <v>#REF!</v>
          </cell>
          <cell r="L467" t="e">
            <v>#REF!</v>
          </cell>
          <cell r="O467" t="e">
            <v>#REF!</v>
          </cell>
        </row>
        <row r="468">
          <cell r="A468" t="e">
            <v>#REF!</v>
          </cell>
          <cell r="B468" t="e">
            <v>#REF!</v>
          </cell>
          <cell r="C468" t="e">
            <v>#REF!</v>
          </cell>
          <cell r="E468" t="str">
            <v>M3/HR</v>
          </cell>
          <cell r="H468" t="e">
            <v>#REF!</v>
          </cell>
          <cell r="J468" t="e">
            <v>#REF!</v>
          </cell>
          <cell r="L468" t="e">
            <v>#REF!</v>
          </cell>
          <cell r="O468" t="e">
            <v>#REF!</v>
          </cell>
        </row>
        <row r="469">
          <cell r="A469" t="e">
            <v>#REF!</v>
          </cell>
          <cell r="B469" t="e">
            <v>#REF!</v>
          </cell>
          <cell r="C469" t="e">
            <v>#REF!</v>
          </cell>
          <cell r="E469" t="str">
            <v>M3/HR</v>
          </cell>
          <cell r="H469" t="e">
            <v>#REF!</v>
          </cell>
          <cell r="J469" t="e">
            <v>#REF!</v>
          </cell>
          <cell r="L469" t="e">
            <v>#REF!</v>
          </cell>
          <cell r="O469" t="e">
            <v>#REF!</v>
          </cell>
        </row>
        <row r="470">
          <cell r="A470" t="e">
            <v>#REF!</v>
          </cell>
          <cell r="B470" t="e">
            <v>#REF!</v>
          </cell>
          <cell r="C470" t="e">
            <v>#REF!</v>
          </cell>
          <cell r="E470" t="str">
            <v>M3/HR</v>
          </cell>
          <cell r="H470" t="e">
            <v>#REF!</v>
          </cell>
          <cell r="J470" t="e">
            <v>#REF!</v>
          </cell>
          <cell r="L470" t="e">
            <v>#REF!</v>
          </cell>
          <cell r="O470" t="e">
            <v>#REF!</v>
          </cell>
        </row>
        <row r="471">
          <cell r="A471" t="e">
            <v>#REF!</v>
          </cell>
          <cell r="B471" t="e">
            <v>#REF!</v>
          </cell>
          <cell r="C471" t="e">
            <v>#REF!</v>
          </cell>
          <cell r="E471" t="str">
            <v>M3/HR</v>
          </cell>
          <cell r="H471" t="e">
            <v>#REF!</v>
          </cell>
          <cell r="J471" t="e">
            <v>#REF!</v>
          </cell>
          <cell r="L471" t="e">
            <v>#REF!</v>
          </cell>
          <cell r="O471" t="e">
            <v>#REF!</v>
          </cell>
        </row>
        <row r="472">
          <cell r="A472" t="e">
            <v>#REF!</v>
          </cell>
          <cell r="B472" t="e">
            <v>#REF!</v>
          </cell>
          <cell r="C472" t="e">
            <v>#REF!</v>
          </cell>
          <cell r="E472" t="str">
            <v>M3/HR</v>
          </cell>
          <cell r="H472" t="e">
            <v>#REF!</v>
          </cell>
          <cell r="J472" t="e">
            <v>#REF!</v>
          </cell>
          <cell r="L472" t="e">
            <v>#REF!</v>
          </cell>
          <cell r="O472" t="e">
            <v>#REF!</v>
          </cell>
        </row>
        <row r="473">
          <cell r="A473" t="e">
            <v>#REF!</v>
          </cell>
          <cell r="B473" t="e">
            <v>#REF!</v>
          </cell>
          <cell r="C473" t="e">
            <v>#REF!</v>
          </cell>
          <cell r="E473" t="str">
            <v>M3/HR</v>
          </cell>
          <cell r="H473" t="e">
            <v>#REF!</v>
          </cell>
          <cell r="J473" t="e">
            <v>#REF!</v>
          </cell>
          <cell r="L473" t="e">
            <v>#REF!</v>
          </cell>
          <cell r="O473" t="e">
            <v>#REF!</v>
          </cell>
        </row>
        <row r="474">
          <cell r="A474" t="e">
            <v>#REF!</v>
          </cell>
          <cell r="B474" t="e">
            <v>#REF!</v>
          </cell>
          <cell r="C474" t="e">
            <v>#REF!</v>
          </cell>
          <cell r="E474" t="str">
            <v>M3/HR</v>
          </cell>
          <cell r="H474" t="e">
            <v>#REF!</v>
          </cell>
          <cell r="J474" t="e">
            <v>#REF!</v>
          </cell>
          <cell r="L474" t="e">
            <v>#REF!</v>
          </cell>
          <cell r="O474" t="e">
            <v>#REF!</v>
          </cell>
        </row>
        <row r="475">
          <cell r="A475" t="e">
            <v>#REF!</v>
          </cell>
          <cell r="B475" t="e">
            <v>#REF!</v>
          </cell>
          <cell r="C475" t="e">
            <v>#REF!</v>
          </cell>
          <cell r="E475" t="str">
            <v>M3/HR</v>
          </cell>
          <cell r="H475" t="e">
            <v>#REF!</v>
          </cell>
          <cell r="J475" t="e">
            <v>#REF!</v>
          </cell>
          <cell r="L475" t="e">
            <v>#REF!</v>
          </cell>
          <cell r="O475" t="e">
            <v>#REF!</v>
          </cell>
        </row>
        <row r="476">
          <cell r="A476" t="e">
            <v>#REF!</v>
          </cell>
          <cell r="B476" t="e">
            <v>#REF!</v>
          </cell>
          <cell r="C476" t="e">
            <v>#REF!</v>
          </cell>
          <cell r="E476" t="str">
            <v>M3/HR</v>
          </cell>
          <cell r="H476" t="e">
            <v>#REF!</v>
          </cell>
          <cell r="J476" t="e">
            <v>#REF!</v>
          </cell>
          <cell r="L476" t="e">
            <v>#REF!</v>
          </cell>
          <cell r="O476" t="e">
            <v>#REF!</v>
          </cell>
        </row>
        <row r="477">
          <cell r="A477" t="e">
            <v>#REF!</v>
          </cell>
          <cell r="B477" t="e">
            <v>#REF!</v>
          </cell>
          <cell r="C477" t="e">
            <v>#REF!</v>
          </cell>
          <cell r="E477" t="str">
            <v>M3/HR</v>
          </cell>
          <cell r="H477" t="e">
            <v>#REF!</v>
          </cell>
          <cell r="J477" t="e">
            <v>#REF!</v>
          </cell>
          <cell r="L477" t="e">
            <v>#REF!</v>
          </cell>
          <cell r="O477" t="e">
            <v>#REF!</v>
          </cell>
        </row>
        <row r="478">
          <cell r="A478" t="e">
            <v>#REF!</v>
          </cell>
          <cell r="B478" t="e">
            <v>#REF!</v>
          </cell>
          <cell r="C478" t="e">
            <v>#REF!</v>
          </cell>
          <cell r="E478" t="str">
            <v>M3/HR</v>
          </cell>
          <cell r="H478" t="e">
            <v>#REF!</v>
          </cell>
          <cell r="J478" t="e">
            <v>#REF!</v>
          </cell>
          <cell r="L478" t="e">
            <v>#REF!</v>
          </cell>
          <cell r="O478" t="e">
            <v>#REF!</v>
          </cell>
        </row>
        <row r="479">
          <cell r="A479" t="e">
            <v>#REF!</v>
          </cell>
          <cell r="B479" t="e">
            <v>#REF!</v>
          </cell>
          <cell r="C479" t="e">
            <v>#REF!</v>
          </cell>
          <cell r="E479" t="str">
            <v>M3/HR</v>
          </cell>
          <cell r="H479" t="e">
            <v>#REF!</v>
          </cell>
          <cell r="J479" t="e">
            <v>#REF!</v>
          </cell>
          <cell r="L479" t="e">
            <v>#REF!</v>
          </cell>
          <cell r="O479" t="e">
            <v>#REF!</v>
          </cell>
        </row>
        <row r="480">
          <cell r="A480" t="e">
            <v>#REF!</v>
          </cell>
          <cell r="B480" t="e">
            <v>#REF!</v>
          </cell>
          <cell r="C480" t="e">
            <v>#REF!</v>
          </cell>
          <cell r="E480" t="str">
            <v>M3/HR</v>
          </cell>
          <cell r="H480" t="e">
            <v>#REF!</v>
          </cell>
          <cell r="J480" t="e">
            <v>#REF!</v>
          </cell>
          <cell r="L480" t="e">
            <v>#REF!</v>
          </cell>
          <cell r="O480" t="e">
            <v>#REF!</v>
          </cell>
        </row>
        <row r="481">
          <cell r="A481" t="e">
            <v>#REF!</v>
          </cell>
          <cell r="B481" t="e">
            <v>#REF!</v>
          </cell>
          <cell r="C481" t="e">
            <v>#REF!</v>
          </cell>
          <cell r="E481" t="str">
            <v>M3/HR</v>
          </cell>
          <cell r="H481" t="e">
            <v>#REF!</v>
          </cell>
          <cell r="J481" t="e">
            <v>#REF!</v>
          </cell>
          <cell r="L481" t="e">
            <v>#REF!</v>
          </cell>
          <cell r="O481" t="e">
            <v>#REF!</v>
          </cell>
        </row>
        <row r="482">
          <cell r="A482" t="e">
            <v>#REF!</v>
          </cell>
          <cell r="B482" t="e">
            <v>#REF!</v>
          </cell>
          <cell r="C482" t="e">
            <v>#REF!</v>
          </cell>
          <cell r="E482" t="str">
            <v>M3/HR</v>
          </cell>
          <cell r="H482" t="e">
            <v>#REF!</v>
          </cell>
          <cell r="J482" t="e">
            <v>#REF!</v>
          </cell>
          <cell r="L482" t="e">
            <v>#REF!</v>
          </cell>
          <cell r="O482" t="e">
            <v>#REF!</v>
          </cell>
        </row>
        <row r="483">
          <cell r="A483" t="e">
            <v>#REF!</v>
          </cell>
          <cell r="B483" t="e">
            <v>#REF!</v>
          </cell>
          <cell r="C483" t="e">
            <v>#REF!</v>
          </cell>
          <cell r="E483" t="str">
            <v>M3/HR</v>
          </cell>
          <cell r="H483" t="e">
            <v>#REF!</v>
          </cell>
          <cell r="J483" t="e">
            <v>#REF!</v>
          </cell>
          <cell r="L483" t="e">
            <v>#REF!</v>
          </cell>
          <cell r="O483" t="e">
            <v>#REF!</v>
          </cell>
        </row>
        <row r="484">
          <cell r="A484" t="e">
            <v>#REF!</v>
          </cell>
          <cell r="B484" t="e">
            <v>#REF!</v>
          </cell>
          <cell r="C484" t="e">
            <v>#REF!</v>
          </cell>
          <cell r="E484" t="str">
            <v>M3/HR</v>
          </cell>
          <cell r="H484" t="e">
            <v>#REF!</v>
          </cell>
          <cell r="J484" t="e">
            <v>#REF!</v>
          </cell>
          <cell r="L484" t="e">
            <v>#REF!</v>
          </cell>
          <cell r="O484" t="e">
            <v>#REF!</v>
          </cell>
        </row>
        <row r="485">
          <cell r="A485" t="e">
            <v>#REF!</v>
          </cell>
          <cell r="B485" t="e">
            <v>#REF!</v>
          </cell>
          <cell r="C485" t="e">
            <v>#REF!</v>
          </cell>
          <cell r="E485" t="str">
            <v>M3/HR</v>
          </cell>
          <cell r="H485" t="e">
            <v>#REF!</v>
          </cell>
          <cell r="J485" t="e">
            <v>#REF!</v>
          </cell>
          <cell r="L485" t="e">
            <v>#REF!</v>
          </cell>
          <cell r="O485" t="e">
            <v>#REF!</v>
          </cell>
        </row>
        <row r="486">
          <cell r="A486" t="e">
            <v>#REF!</v>
          </cell>
          <cell r="B486" t="e">
            <v>#REF!</v>
          </cell>
          <cell r="C486" t="e">
            <v>#REF!</v>
          </cell>
          <cell r="E486" t="str">
            <v>M3/HR</v>
          </cell>
          <cell r="H486" t="e">
            <v>#REF!</v>
          </cell>
          <cell r="J486" t="e">
            <v>#REF!</v>
          </cell>
          <cell r="L486" t="e">
            <v>#REF!</v>
          </cell>
          <cell r="O486" t="e">
            <v>#REF!</v>
          </cell>
        </row>
        <row r="487">
          <cell r="A487" t="e">
            <v>#REF!</v>
          </cell>
          <cell r="B487" t="e">
            <v>#REF!</v>
          </cell>
          <cell r="C487" t="e">
            <v>#REF!</v>
          </cell>
          <cell r="E487" t="str">
            <v>M3/HR</v>
          </cell>
          <cell r="H487" t="e">
            <v>#REF!</v>
          </cell>
          <cell r="J487" t="e">
            <v>#REF!</v>
          </cell>
          <cell r="L487" t="e">
            <v>#REF!</v>
          </cell>
          <cell r="O487" t="e">
            <v>#REF!</v>
          </cell>
        </row>
        <row r="488">
          <cell r="A488" t="e">
            <v>#REF!</v>
          </cell>
          <cell r="B488" t="e">
            <v>#REF!</v>
          </cell>
          <cell r="C488" t="e">
            <v>#REF!</v>
          </cell>
          <cell r="E488" t="str">
            <v>M3/HR</v>
          </cell>
          <cell r="H488" t="e">
            <v>#REF!</v>
          </cell>
          <cell r="J488" t="e">
            <v>#REF!</v>
          </cell>
          <cell r="L488" t="e">
            <v>#REF!</v>
          </cell>
          <cell r="O488" t="e">
            <v>#REF!</v>
          </cell>
        </row>
        <row r="489">
          <cell r="A489" t="e">
            <v>#REF!</v>
          </cell>
          <cell r="B489" t="e">
            <v>#REF!</v>
          </cell>
          <cell r="C489" t="e">
            <v>#REF!</v>
          </cell>
          <cell r="E489" t="str">
            <v>M3/HR</v>
          </cell>
          <cell r="H489" t="e">
            <v>#REF!</v>
          </cell>
          <cell r="J489" t="e">
            <v>#REF!</v>
          </cell>
          <cell r="L489" t="e">
            <v>#REF!</v>
          </cell>
          <cell r="O489" t="e">
            <v>#REF!</v>
          </cell>
        </row>
        <row r="490">
          <cell r="A490" t="e">
            <v>#REF!</v>
          </cell>
          <cell r="B490" t="e">
            <v>#REF!</v>
          </cell>
          <cell r="C490" t="e">
            <v>#REF!</v>
          </cell>
          <cell r="E490" t="str">
            <v>M3/HR</v>
          </cell>
          <cell r="H490" t="e">
            <v>#REF!</v>
          </cell>
          <cell r="J490" t="e">
            <v>#REF!</v>
          </cell>
          <cell r="L490" t="e">
            <v>#REF!</v>
          </cell>
          <cell r="O490" t="e">
            <v>#REF!</v>
          </cell>
        </row>
        <row r="491">
          <cell r="A491" t="e">
            <v>#REF!</v>
          </cell>
          <cell r="B491" t="e">
            <v>#REF!</v>
          </cell>
          <cell r="C491" t="e">
            <v>#REF!</v>
          </cell>
          <cell r="E491" t="str">
            <v>M3/HR</v>
          </cell>
          <cell r="H491" t="e">
            <v>#REF!</v>
          </cell>
          <cell r="J491" t="e">
            <v>#REF!</v>
          </cell>
          <cell r="L491" t="e">
            <v>#REF!</v>
          </cell>
          <cell r="O491" t="e">
            <v>#REF!</v>
          </cell>
        </row>
        <row r="492">
          <cell r="A492" t="e">
            <v>#REF!</v>
          </cell>
          <cell r="B492" t="e">
            <v>#REF!</v>
          </cell>
          <cell r="C492" t="e">
            <v>#REF!</v>
          </cell>
          <cell r="E492" t="str">
            <v>M3/HR</v>
          </cell>
          <cell r="H492" t="e">
            <v>#REF!</v>
          </cell>
          <cell r="J492" t="e">
            <v>#REF!</v>
          </cell>
          <cell r="L492" t="e">
            <v>#REF!</v>
          </cell>
          <cell r="O492" t="e">
            <v>#REF!</v>
          </cell>
        </row>
        <row r="493">
          <cell r="A493" t="e">
            <v>#REF!</v>
          </cell>
          <cell r="B493" t="e">
            <v>#REF!</v>
          </cell>
          <cell r="C493" t="e">
            <v>#REF!</v>
          </cell>
          <cell r="E493" t="str">
            <v>M3/HR</v>
          </cell>
          <cell r="H493" t="e">
            <v>#REF!</v>
          </cell>
          <cell r="J493" t="e">
            <v>#REF!</v>
          </cell>
          <cell r="L493" t="e">
            <v>#REF!</v>
          </cell>
          <cell r="O493" t="e">
            <v>#REF!</v>
          </cell>
        </row>
        <row r="494">
          <cell r="A494" t="e">
            <v>#REF!</v>
          </cell>
          <cell r="B494" t="e">
            <v>#REF!</v>
          </cell>
          <cell r="C494" t="e">
            <v>#REF!</v>
          </cell>
          <cell r="E494" t="str">
            <v>M3/HR</v>
          </cell>
          <cell r="H494" t="e">
            <v>#REF!</v>
          </cell>
          <cell r="J494" t="e">
            <v>#REF!</v>
          </cell>
          <cell r="L494" t="e">
            <v>#REF!</v>
          </cell>
          <cell r="O494" t="e">
            <v>#REF!</v>
          </cell>
        </row>
        <row r="495">
          <cell r="A495" t="e">
            <v>#REF!</v>
          </cell>
          <cell r="B495" t="e">
            <v>#REF!</v>
          </cell>
          <cell r="C495" t="e">
            <v>#REF!</v>
          </cell>
          <cell r="E495" t="str">
            <v>M3/HR</v>
          </cell>
          <cell r="H495" t="e">
            <v>#REF!</v>
          </cell>
          <cell r="J495" t="e">
            <v>#REF!</v>
          </cell>
          <cell r="L495" t="e">
            <v>#REF!</v>
          </cell>
          <cell r="O495" t="e">
            <v>#REF!</v>
          </cell>
        </row>
        <row r="496">
          <cell r="A496" t="e">
            <v>#REF!</v>
          </cell>
          <cell r="B496" t="e">
            <v>#REF!</v>
          </cell>
          <cell r="C496" t="e">
            <v>#REF!</v>
          </cell>
          <cell r="E496" t="str">
            <v>M3/HR</v>
          </cell>
          <cell r="H496" t="e">
            <v>#REF!</v>
          </cell>
          <cell r="J496" t="e">
            <v>#REF!</v>
          </cell>
          <cell r="L496" t="e">
            <v>#REF!</v>
          </cell>
          <cell r="O496" t="e">
            <v>#REF!</v>
          </cell>
        </row>
        <row r="497">
          <cell r="A497" t="e">
            <v>#REF!</v>
          </cell>
          <cell r="B497" t="e">
            <v>#REF!</v>
          </cell>
          <cell r="C497" t="e">
            <v>#REF!</v>
          </cell>
          <cell r="E497" t="str">
            <v>M3/HR</v>
          </cell>
          <cell r="H497" t="e">
            <v>#REF!</v>
          </cell>
          <cell r="J497" t="e">
            <v>#REF!</v>
          </cell>
          <cell r="L497" t="e">
            <v>#REF!</v>
          </cell>
          <cell r="O497" t="e">
            <v>#REF!</v>
          </cell>
        </row>
        <row r="498">
          <cell r="A498" t="e">
            <v>#REF!</v>
          </cell>
          <cell r="B498" t="e">
            <v>#REF!</v>
          </cell>
          <cell r="C498" t="e">
            <v>#REF!</v>
          </cell>
          <cell r="E498" t="str">
            <v>M3/HR</v>
          </cell>
          <cell r="H498" t="e">
            <v>#REF!</v>
          </cell>
          <cell r="J498" t="e">
            <v>#REF!</v>
          </cell>
          <cell r="L498" t="e">
            <v>#REF!</v>
          </cell>
          <cell r="O498" t="e">
            <v>#REF!</v>
          </cell>
        </row>
        <row r="499">
          <cell r="A499" t="e">
            <v>#REF!</v>
          </cell>
          <cell r="B499" t="e">
            <v>#REF!</v>
          </cell>
          <cell r="C499" t="e">
            <v>#REF!</v>
          </cell>
          <cell r="E499" t="str">
            <v>M3/HR</v>
          </cell>
          <cell r="H499" t="e">
            <v>#REF!</v>
          </cell>
          <cell r="J499" t="e">
            <v>#REF!</v>
          </cell>
          <cell r="L499" t="e">
            <v>#REF!</v>
          </cell>
          <cell r="O499" t="e">
            <v>#REF!</v>
          </cell>
        </row>
        <row r="500">
          <cell r="A500" t="e">
            <v>#REF!</v>
          </cell>
          <cell r="B500" t="e">
            <v>#REF!</v>
          </cell>
          <cell r="C500" t="e">
            <v>#REF!</v>
          </cell>
          <cell r="E500" t="str">
            <v>M3/HR</v>
          </cell>
          <cell r="H500" t="e">
            <v>#REF!</v>
          </cell>
          <cell r="J500" t="e">
            <v>#REF!</v>
          </cell>
          <cell r="L500" t="e">
            <v>#REF!</v>
          </cell>
          <cell r="O500" t="e">
            <v>#REF!</v>
          </cell>
        </row>
        <row r="501">
          <cell r="A501" t="e">
            <v>#REF!</v>
          </cell>
          <cell r="B501" t="e">
            <v>#REF!</v>
          </cell>
          <cell r="C501" t="e">
            <v>#REF!</v>
          </cell>
          <cell r="E501" t="str">
            <v>M3/HR</v>
          </cell>
          <cell r="H501" t="e">
            <v>#REF!</v>
          </cell>
          <cell r="J501" t="e">
            <v>#REF!</v>
          </cell>
          <cell r="L501" t="e">
            <v>#REF!</v>
          </cell>
          <cell r="O501" t="e">
            <v>#REF!</v>
          </cell>
        </row>
        <row r="502">
          <cell r="A502" t="e">
            <v>#REF!</v>
          </cell>
          <cell r="B502" t="e">
            <v>#REF!</v>
          </cell>
          <cell r="C502" t="e">
            <v>#REF!</v>
          </cell>
          <cell r="E502" t="str">
            <v>M3/HR</v>
          </cell>
          <cell r="H502" t="e">
            <v>#REF!</v>
          </cell>
          <cell r="J502" t="e">
            <v>#REF!</v>
          </cell>
          <cell r="L502" t="e">
            <v>#REF!</v>
          </cell>
          <cell r="O502" t="e">
            <v>#REF!</v>
          </cell>
        </row>
        <row r="503">
          <cell r="A503" t="e">
            <v>#REF!</v>
          </cell>
          <cell r="B503" t="e">
            <v>#REF!</v>
          </cell>
          <cell r="C503" t="e">
            <v>#REF!</v>
          </cell>
          <cell r="E503" t="str">
            <v>M3/HR</v>
          </cell>
          <cell r="H503" t="e">
            <v>#REF!</v>
          </cell>
          <cell r="J503" t="e">
            <v>#REF!</v>
          </cell>
          <cell r="L503" t="e">
            <v>#REF!</v>
          </cell>
          <cell r="O503" t="e">
            <v>#REF!</v>
          </cell>
        </row>
        <row r="504">
          <cell r="A504" t="e">
            <v>#REF!</v>
          </cell>
          <cell r="B504" t="e">
            <v>#REF!</v>
          </cell>
          <cell r="C504" t="e">
            <v>#REF!</v>
          </cell>
          <cell r="E504" t="str">
            <v>M3/HR</v>
          </cell>
          <cell r="H504" t="e">
            <v>#REF!</v>
          </cell>
          <cell r="J504" t="e">
            <v>#REF!</v>
          </cell>
          <cell r="L504" t="e">
            <v>#REF!</v>
          </cell>
          <cell r="O504" t="e">
            <v>#REF!</v>
          </cell>
        </row>
        <row r="505">
          <cell r="A505">
            <v>0</v>
          </cell>
        </row>
        <row r="506">
          <cell r="A506">
            <v>0</v>
          </cell>
        </row>
        <row r="507">
          <cell r="A507" t="str">
            <v>◎ 자 재 단 가 (일반공사)</v>
          </cell>
          <cell r="B507" t="str">
            <v>◎ 자 재 단 가 (일반공사)</v>
          </cell>
        </row>
        <row r="508">
          <cell r="A508" t="str">
            <v>0001007</v>
          </cell>
          <cell r="B508" t="str">
            <v>노무비</v>
          </cell>
          <cell r="C508" t="str">
            <v>철공</v>
          </cell>
          <cell r="E508" t="str">
            <v>인</v>
          </cell>
          <cell r="J508">
            <v>65845</v>
          </cell>
          <cell r="O508" t="str">
            <v>노1</v>
          </cell>
        </row>
        <row r="509">
          <cell r="A509" t="str">
            <v>0001026</v>
          </cell>
          <cell r="B509" t="str">
            <v>노무비</v>
          </cell>
          <cell r="C509" t="str">
            <v>콘크리트공</v>
          </cell>
          <cell r="E509" t="str">
            <v>인</v>
          </cell>
          <cell r="J509">
            <v>63355</v>
          </cell>
          <cell r="O509" t="str">
            <v>노2</v>
          </cell>
        </row>
        <row r="510">
          <cell r="A510" t="str">
            <v>0001029</v>
          </cell>
          <cell r="B510" t="str">
            <v>노무비</v>
          </cell>
          <cell r="C510" t="str">
            <v>배관공</v>
          </cell>
          <cell r="E510" t="str">
            <v>인</v>
          </cell>
          <cell r="J510">
            <v>51272</v>
          </cell>
          <cell r="O510" t="str">
            <v>노3</v>
          </cell>
        </row>
        <row r="511">
          <cell r="A511" t="str">
            <v>0001031</v>
          </cell>
          <cell r="B511" t="str">
            <v>노무비</v>
          </cell>
          <cell r="C511" t="str">
            <v>위생공</v>
          </cell>
          <cell r="E511" t="str">
            <v>인</v>
          </cell>
          <cell r="J511">
            <v>51626</v>
          </cell>
          <cell r="O511" t="str">
            <v>노4</v>
          </cell>
        </row>
        <row r="512">
          <cell r="A512" t="str">
            <v>0001032</v>
          </cell>
          <cell r="B512" t="str">
            <v>노무비</v>
          </cell>
          <cell r="C512" t="str">
            <v>보온공</v>
          </cell>
          <cell r="E512" t="str">
            <v>인</v>
          </cell>
          <cell r="J512">
            <v>52961</v>
          </cell>
          <cell r="O512" t="str">
            <v>노5</v>
          </cell>
        </row>
        <row r="513">
          <cell r="A513" t="str">
            <v>0001033</v>
          </cell>
          <cell r="B513" t="str">
            <v>노무비</v>
          </cell>
          <cell r="C513" t="str">
            <v>도장공</v>
          </cell>
          <cell r="E513" t="str">
            <v>인</v>
          </cell>
          <cell r="J513">
            <v>57502</v>
          </cell>
          <cell r="O513" t="str">
            <v>노6</v>
          </cell>
        </row>
        <row r="514">
          <cell r="A514" t="str">
            <v>0001059</v>
          </cell>
          <cell r="B514" t="str">
            <v>노무비</v>
          </cell>
          <cell r="C514" t="str">
            <v>시공측량사</v>
          </cell>
          <cell r="E514" t="str">
            <v>인</v>
          </cell>
          <cell r="J514">
            <v>51058</v>
          </cell>
          <cell r="O514" t="str">
            <v>노7</v>
          </cell>
        </row>
        <row r="515">
          <cell r="A515" t="str">
            <v>0001067</v>
          </cell>
          <cell r="B515" t="str">
            <v>노무비</v>
          </cell>
          <cell r="C515" t="str">
            <v>플랜트전공</v>
          </cell>
          <cell r="E515" t="str">
            <v>인</v>
          </cell>
          <cell r="J515">
            <v>56509</v>
          </cell>
          <cell r="O515" t="str">
            <v>노8</v>
          </cell>
        </row>
        <row r="516">
          <cell r="A516" t="str">
            <v>0001068</v>
          </cell>
          <cell r="B516" t="str">
            <v>노무비</v>
          </cell>
          <cell r="C516" t="str">
            <v>내선전공</v>
          </cell>
          <cell r="E516" t="str">
            <v>인</v>
          </cell>
          <cell r="J516">
            <v>51165</v>
          </cell>
          <cell r="O516" t="str">
            <v>노9</v>
          </cell>
        </row>
        <row r="517">
          <cell r="A517" t="str">
            <v>0001071</v>
          </cell>
          <cell r="B517" t="str">
            <v>노무비</v>
          </cell>
          <cell r="C517" t="str">
            <v>저압케이블전공</v>
          </cell>
          <cell r="E517" t="str">
            <v>인</v>
          </cell>
          <cell r="J517">
            <v>66313</v>
          </cell>
          <cell r="O517" t="str">
            <v>노10</v>
          </cell>
        </row>
        <row r="518">
          <cell r="A518" t="str">
            <v>0001073</v>
          </cell>
          <cell r="B518" t="str">
            <v>노무비</v>
          </cell>
          <cell r="C518" t="str">
            <v>계장공</v>
          </cell>
          <cell r="E518" t="str">
            <v>인</v>
          </cell>
          <cell r="J518">
            <v>56122</v>
          </cell>
          <cell r="O518" t="str">
            <v>노11</v>
          </cell>
        </row>
        <row r="519">
          <cell r="A519" t="str">
            <v>0001076</v>
          </cell>
          <cell r="B519" t="str">
            <v>노무비</v>
          </cell>
          <cell r="C519" t="str">
            <v>통신내선공</v>
          </cell>
          <cell r="E519" t="str">
            <v>인</v>
          </cell>
          <cell r="J519">
            <v>57615</v>
          </cell>
          <cell r="O519" t="str">
            <v>노12</v>
          </cell>
        </row>
        <row r="520">
          <cell r="A520" t="str">
            <v>0001083</v>
          </cell>
          <cell r="B520" t="str">
            <v>노무비</v>
          </cell>
          <cell r="C520" t="str">
            <v>특별인부</v>
          </cell>
          <cell r="E520" t="str">
            <v>인</v>
          </cell>
          <cell r="J520">
            <v>52232</v>
          </cell>
          <cell r="O520" t="str">
            <v>노13</v>
          </cell>
        </row>
        <row r="521">
          <cell r="A521" t="str">
            <v>0001084</v>
          </cell>
          <cell r="B521" t="str">
            <v>노무비</v>
          </cell>
          <cell r="C521" t="str">
            <v>보통인부</v>
          </cell>
          <cell r="E521" t="str">
            <v>인</v>
          </cell>
          <cell r="J521">
            <v>37483</v>
          </cell>
          <cell r="O521" t="str">
            <v>노14</v>
          </cell>
        </row>
        <row r="522">
          <cell r="A522" t="str">
            <v>0001098</v>
          </cell>
          <cell r="B522" t="str">
            <v>노무비</v>
          </cell>
          <cell r="C522" t="str">
            <v>기계설치공</v>
          </cell>
          <cell r="E522" t="str">
            <v>인</v>
          </cell>
          <cell r="J522">
            <v>54111</v>
          </cell>
          <cell r="O522" t="str">
            <v>노15</v>
          </cell>
        </row>
        <row r="523">
          <cell r="A523" t="str">
            <v>0001111</v>
          </cell>
          <cell r="B523" t="str">
            <v>노무비</v>
          </cell>
          <cell r="C523" t="str">
            <v>함석공</v>
          </cell>
          <cell r="E523" t="str">
            <v>인</v>
          </cell>
          <cell r="J523">
            <v>62933</v>
          </cell>
          <cell r="O523" t="str">
            <v>노16</v>
          </cell>
        </row>
        <row r="524">
          <cell r="A524" t="str">
            <v>0001112</v>
          </cell>
          <cell r="B524" t="str">
            <v>노무비</v>
          </cell>
          <cell r="C524" t="str">
            <v>용접공(일반)</v>
          </cell>
          <cell r="E524" t="str">
            <v>인</v>
          </cell>
          <cell r="J524">
            <v>58758</v>
          </cell>
          <cell r="O524" t="str">
            <v>노17</v>
          </cell>
        </row>
        <row r="525">
          <cell r="A525" t="str">
            <v>0001115</v>
          </cell>
          <cell r="B525" t="str">
            <v>노무비</v>
          </cell>
          <cell r="C525" t="str">
            <v>덕트공</v>
          </cell>
          <cell r="E525" t="str">
            <v>인</v>
          </cell>
          <cell r="J525">
            <v>47697</v>
          </cell>
          <cell r="O525" t="str">
            <v>노18</v>
          </cell>
        </row>
        <row r="526">
          <cell r="A526" t="str">
            <v>0099004</v>
          </cell>
          <cell r="B526" t="str">
            <v>노무비</v>
          </cell>
          <cell r="C526" t="str">
            <v>특급기술자</v>
          </cell>
          <cell r="E526" t="str">
            <v>인</v>
          </cell>
          <cell r="J526">
            <v>138714</v>
          </cell>
          <cell r="O526" t="str">
            <v>노18</v>
          </cell>
        </row>
        <row r="527">
          <cell r="A527" t="str">
            <v>0099005</v>
          </cell>
          <cell r="B527" t="str">
            <v>노무비</v>
          </cell>
          <cell r="C527" t="str">
            <v>고급기술자</v>
          </cell>
          <cell r="E527" t="str">
            <v>인</v>
          </cell>
          <cell r="J527">
            <v>118674</v>
          </cell>
          <cell r="O527" t="str">
            <v>노19</v>
          </cell>
        </row>
        <row r="528">
          <cell r="A528" t="str">
            <v>0099006</v>
          </cell>
          <cell r="B528" t="str">
            <v>노무비</v>
          </cell>
          <cell r="C528" t="str">
            <v>중급기술자</v>
          </cell>
          <cell r="E528" t="str">
            <v>인</v>
          </cell>
          <cell r="J528">
            <v>96387</v>
          </cell>
          <cell r="O528" t="str">
            <v>노20</v>
          </cell>
        </row>
        <row r="529">
          <cell r="A529" t="str">
            <v>0099007</v>
          </cell>
          <cell r="B529" t="str">
            <v>노무비</v>
          </cell>
          <cell r="C529" t="str">
            <v>초급기술자</v>
          </cell>
          <cell r="E529" t="str">
            <v>인</v>
          </cell>
          <cell r="J529">
            <v>69746</v>
          </cell>
          <cell r="O529" t="str">
            <v>노21</v>
          </cell>
        </row>
        <row r="530">
          <cell r="A530" t="str">
            <v>0099008</v>
          </cell>
          <cell r="B530" t="str">
            <v>노무비</v>
          </cell>
          <cell r="C530" t="str">
            <v>고급기능사</v>
          </cell>
          <cell r="E530" t="str">
            <v>인</v>
          </cell>
          <cell r="J530">
            <v>79018</v>
          </cell>
          <cell r="O530" t="str">
            <v>노22</v>
          </cell>
        </row>
        <row r="531">
          <cell r="A531" t="str">
            <v>0099009</v>
          </cell>
          <cell r="B531" t="str">
            <v>노무비</v>
          </cell>
          <cell r="C531" t="str">
            <v>중급기능사</v>
          </cell>
          <cell r="E531" t="str">
            <v>인</v>
          </cell>
          <cell r="J531">
            <v>62505</v>
          </cell>
          <cell r="O531" t="str">
            <v>노23</v>
          </cell>
        </row>
        <row r="532">
          <cell r="A532" t="str">
            <v>0104707</v>
          </cell>
          <cell r="B532" t="str">
            <v>앵글</v>
          </cell>
          <cell r="C532" t="str">
            <v>30x30x3t</v>
          </cell>
          <cell r="E532" t="str">
            <v>KG</v>
          </cell>
          <cell r="H532">
            <v>328</v>
          </cell>
          <cell r="O532" t="str">
            <v>UPT24</v>
          </cell>
        </row>
        <row r="533">
          <cell r="A533" t="str">
            <v>0104714</v>
          </cell>
          <cell r="B533" t="str">
            <v>앵글</v>
          </cell>
          <cell r="C533" t="str">
            <v>65x65x6t</v>
          </cell>
          <cell r="E533" t="str">
            <v>KG</v>
          </cell>
          <cell r="H533">
            <v>276</v>
          </cell>
          <cell r="O533" t="str">
            <v>UPT25</v>
          </cell>
        </row>
        <row r="534">
          <cell r="A534" t="str">
            <v>0104810</v>
          </cell>
          <cell r="B534" t="str">
            <v>앵글(스텐)</v>
          </cell>
          <cell r="C534" t="str">
            <v>50x50x4t</v>
          </cell>
          <cell r="E534" t="str">
            <v>KG</v>
          </cell>
          <cell r="H534">
            <v>2480</v>
          </cell>
          <cell r="O534" t="str">
            <v>UPT26</v>
          </cell>
        </row>
        <row r="535">
          <cell r="A535" t="str">
            <v>0104901</v>
          </cell>
          <cell r="B535" t="str">
            <v>챤넬</v>
          </cell>
          <cell r="C535" t="str">
            <v>75x40x5t</v>
          </cell>
          <cell r="E535" t="str">
            <v>KG</v>
          </cell>
          <cell r="H535">
            <v>312</v>
          </cell>
          <cell r="O535" t="str">
            <v>UPT27</v>
          </cell>
        </row>
        <row r="536">
          <cell r="A536" t="str">
            <v>0104902</v>
          </cell>
          <cell r="B536" t="str">
            <v>챤넬</v>
          </cell>
          <cell r="C536" t="str">
            <v>100x50x5x7.5t</v>
          </cell>
          <cell r="E536" t="str">
            <v>KG</v>
          </cell>
          <cell r="H536">
            <v>312</v>
          </cell>
          <cell r="O536" t="str">
            <v>UPT28</v>
          </cell>
        </row>
        <row r="537">
          <cell r="A537" t="str">
            <v>0106003</v>
          </cell>
          <cell r="B537" t="str">
            <v>열연강판</v>
          </cell>
          <cell r="C537" t="str">
            <v>3.2t*914*1829</v>
          </cell>
          <cell r="E537" t="str">
            <v>KG</v>
          </cell>
          <cell r="H537">
            <v>288</v>
          </cell>
          <cell r="O537" t="str">
            <v>UPT29</v>
          </cell>
        </row>
        <row r="538">
          <cell r="A538" t="str">
            <v>0106006</v>
          </cell>
          <cell r="B538" t="str">
            <v>열연강판</v>
          </cell>
          <cell r="C538" t="str">
            <v>9.0t*914*1829</v>
          </cell>
          <cell r="E538" t="str">
            <v>KG</v>
          </cell>
          <cell r="H538">
            <v>292</v>
          </cell>
          <cell r="O538" t="str">
            <v>UPT30</v>
          </cell>
        </row>
        <row r="539">
          <cell r="A539" t="str">
            <v>0108001</v>
          </cell>
          <cell r="B539" t="str">
            <v>무늬강판</v>
          </cell>
          <cell r="C539" t="str">
            <v>3.2t</v>
          </cell>
          <cell r="E539" t="str">
            <v>KG</v>
          </cell>
          <cell r="H539">
            <v>304</v>
          </cell>
          <cell r="O539" t="str">
            <v>UPT31</v>
          </cell>
        </row>
        <row r="540">
          <cell r="A540" t="str">
            <v>0109210</v>
          </cell>
          <cell r="B540" t="str">
            <v>아연도강판</v>
          </cell>
          <cell r="C540" t="str">
            <v>0.50t(#26)</v>
          </cell>
          <cell r="E540" t="str">
            <v>M2</v>
          </cell>
          <cell r="H540">
            <v>2234</v>
          </cell>
          <cell r="O540" t="str">
            <v>UPT32</v>
          </cell>
        </row>
        <row r="541">
          <cell r="A541" t="str">
            <v>0109212</v>
          </cell>
          <cell r="B541" t="str">
            <v>아연도강판</v>
          </cell>
          <cell r="C541" t="str">
            <v>0.60t(#24)</v>
          </cell>
          <cell r="E541" t="str">
            <v>M2</v>
          </cell>
          <cell r="H541">
            <v>2674</v>
          </cell>
          <cell r="O541" t="str">
            <v>UPT33</v>
          </cell>
        </row>
        <row r="542">
          <cell r="A542" t="str">
            <v>0109214</v>
          </cell>
          <cell r="B542" t="str">
            <v>아연도강판</v>
          </cell>
          <cell r="C542" t="str">
            <v>0.80t(#22)</v>
          </cell>
          <cell r="E542" t="str">
            <v>M2</v>
          </cell>
          <cell r="H542">
            <v>3315</v>
          </cell>
          <cell r="O542" t="str">
            <v>UPT34</v>
          </cell>
        </row>
        <row r="543">
          <cell r="A543" t="str">
            <v>0109216</v>
          </cell>
          <cell r="B543" t="str">
            <v>아연도강판</v>
          </cell>
          <cell r="C543" t="str">
            <v>1.00t(#20)</v>
          </cell>
          <cell r="E543" t="str">
            <v>M2</v>
          </cell>
          <cell r="H543">
            <v>3660</v>
          </cell>
          <cell r="O543" t="str">
            <v>UPT35</v>
          </cell>
        </row>
        <row r="544">
          <cell r="A544" t="str">
            <v>0109217</v>
          </cell>
          <cell r="B544" t="str">
            <v>아연도강판</v>
          </cell>
          <cell r="C544" t="str">
            <v>1.20t(#18)</v>
          </cell>
          <cell r="E544" t="str">
            <v>M2</v>
          </cell>
          <cell r="H544">
            <v>4358</v>
          </cell>
          <cell r="O544" t="str">
            <v>UPT36</v>
          </cell>
        </row>
        <row r="545">
          <cell r="A545" t="str">
            <v>0111105</v>
          </cell>
          <cell r="B545" t="str">
            <v>환봉</v>
          </cell>
          <cell r="C545" t="str">
            <v>D 9</v>
          </cell>
          <cell r="E545" t="str">
            <v>KG</v>
          </cell>
          <cell r="H545">
            <v>396</v>
          </cell>
          <cell r="O545" t="str">
            <v>UPT37</v>
          </cell>
        </row>
        <row r="546">
          <cell r="A546" t="str">
            <v>0111106</v>
          </cell>
          <cell r="B546" t="str">
            <v>환봉</v>
          </cell>
          <cell r="C546" t="str">
            <v>D12</v>
          </cell>
          <cell r="E546" t="str">
            <v>KG</v>
          </cell>
          <cell r="H546">
            <v>396</v>
          </cell>
          <cell r="O546" t="str">
            <v>UPT38</v>
          </cell>
        </row>
        <row r="547">
          <cell r="A547" t="str">
            <v>0111109</v>
          </cell>
          <cell r="B547" t="str">
            <v>환봉</v>
          </cell>
          <cell r="C547" t="str">
            <v>D16</v>
          </cell>
          <cell r="E547" t="str">
            <v>KG</v>
          </cell>
          <cell r="H547">
            <v>396</v>
          </cell>
          <cell r="O547" t="str">
            <v>UPT39</v>
          </cell>
        </row>
        <row r="548">
          <cell r="A548" t="str">
            <v>0206002</v>
          </cell>
          <cell r="B548" t="str">
            <v>용접봉(연강용)</v>
          </cell>
          <cell r="C548" t="str">
            <v>∮3.2  CS-200  KSE-4301</v>
          </cell>
          <cell r="E548" t="str">
            <v>KG</v>
          </cell>
          <cell r="H548">
            <v>1000</v>
          </cell>
          <cell r="O548" t="str">
            <v>UPT40</v>
          </cell>
        </row>
        <row r="549">
          <cell r="A549" t="str">
            <v>0206032</v>
          </cell>
          <cell r="B549" t="str">
            <v>용접봉(스텐용)</v>
          </cell>
          <cell r="C549" t="str">
            <v>∮3.2  AWSE308</v>
          </cell>
          <cell r="E549" t="str">
            <v>KG</v>
          </cell>
          <cell r="H549">
            <v>4784</v>
          </cell>
          <cell r="O549" t="str">
            <v>UPT41</v>
          </cell>
        </row>
        <row r="550">
          <cell r="A550" t="str">
            <v>0206506</v>
          </cell>
          <cell r="B550" t="str">
            <v>동용접봉(BCUP3)</v>
          </cell>
          <cell r="C550" t="str">
            <v>D 2.4</v>
          </cell>
          <cell r="E550" t="str">
            <v>G</v>
          </cell>
          <cell r="H550">
            <v>16</v>
          </cell>
          <cell r="O550" t="str">
            <v>UPT42</v>
          </cell>
        </row>
        <row r="551">
          <cell r="A551" t="str">
            <v>0206514</v>
          </cell>
          <cell r="B551" t="str">
            <v>후락스</v>
          </cell>
          <cell r="C551">
            <v>0</v>
          </cell>
          <cell r="E551" t="str">
            <v>G</v>
          </cell>
          <cell r="H551">
            <v>4</v>
          </cell>
          <cell r="O551" t="str">
            <v>UPT43</v>
          </cell>
        </row>
        <row r="552">
          <cell r="A552" t="str">
            <v>0206515</v>
          </cell>
          <cell r="B552" t="str">
            <v>용접기손료</v>
          </cell>
          <cell r="C552" t="str">
            <v>200AMP</v>
          </cell>
          <cell r="E552" t="str">
            <v>HR</v>
          </cell>
          <cell r="H552">
            <v>56</v>
          </cell>
          <cell r="O552" t="str">
            <v>UPT44</v>
          </cell>
        </row>
        <row r="553">
          <cell r="A553" t="str">
            <v>0306005</v>
          </cell>
          <cell r="B553" t="str">
            <v>연관</v>
          </cell>
          <cell r="C553" t="str">
            <v>∮40 * 3.0t</v>
          </cell>
          <cell r="E553" t="str">
            <v>M</v>
          </cell>
          <cell r="H553">
            <v>3700</v>
          </cell>
          <cell r="O553" t="str">
            <v>UPT45</v>
          </cell>
        </row>
        <row r="554">
          <cell r="A554" t="str">
            <v>0306008</v>
          </cell>
          <cell r="B554" t="str">
            <v>연관</v>
          </cell>
          <cell r="C554" t="str">
            <v>∮100* 3.0t</v>
          </cell>
          <cell r="E554" t="str">
            <v>M</v>
          </cell>
          <cell r="H554">
            <v>8000</v>
          </cell>
          <cell r="O554" t="str">
            <v>UPT46</v>
          </cell>
        </row>
        <row r="555">
          <cell r="A555" t="str">
            <v>0501520</v>
          </cell>
          <cell r="B555" t="str">
            <v>볼트너트</v>
          </cell>
          <cell r="C555" t="str">
            <v>M8x25</v>
          </cell>
          <cell r="E555" t="str">
            <v>EA</v>
          </cell>
          <cell r="H555">
            <v>19</v>
          </cell>
          <cell r="O555" t="str">
            <v>UPT47</v>
          </cell>
        </row>
        <row r="556">
          <cell r="A556" t="str">
            <v>0501541</v>
          </cell>
          <cell r="B556" t="str">
            <v>볼트너트</v>
          </cell>
          <cell r="C556" t="str">
            <v>M10x20</v>
          </cell>
          <cell r="E556" t="str">
            <v>EA</v>
          </cell>
          <cell r="H556">
            <v>34</v>
          </cell>
          <cell r="O556" t="str">
            <v>UPT48</v>
          </cell>
        </row>
        <row r="557">
          <cell r="A557" t="str">
            <v>0501567</v>
          </cell>
          <cell r="B557" t="str">
            <v>볼트너트</v>
          </cell>
          <cell r="C557" t="str">
            <v>M12x20</v>
          </cell>
          <cell r="E557" t="str">
            <v>EA</v>
          </cell>
          <cell r="H557">
            <v>52</v>
          </cell>
          <cell r="O557" t="str">
            <v>UPT49</v>
          </cell>
        </row>
        <row r="558">
          <cell r="A558" t="str">
            <v>0501576</v>
          </cell>
          <cell r="B558" t="str">
            <v>볼트너트</v>
          </cell>
          <cell r="C558" t="str">
            <v>M12x100</v>
          </cell>
          <cell r="E558" t="str">
            <v>EA</v>
          </cell>
          <cell r="H558">
            <v>92</v>
          </cell>
          <cell r="O558" t="str">
            <v>UPT50</v>
          </cell>
        </row>
        <row r="559">
          <cell r="A559" t="str">
            <v>0501581</v>
          </cell>
          <cell r="B559" t="str">
            <v>볼트너트</v>
          </cell>
          <cell r="C559" t="str">
            <v>M12x150</v>
          </cell>
          <cell r="E559" t="str">
            <v>EA</v>
          </cell>
          <cell r="H559">
            <v>123</v>
          </cell>
          <cell r="O559" t="str">
            <v>UPT51</v>
          </cell>
        </row>
        <row r="560">
          <cell r="A560" t="str">
            <v>0501626</v>
          </cell>
          <cell r="B560" t="str">
            <v>볼트너트</v>
          </cell>
          <cell r="C560" t="str">
            <v>M16x150</v>
          </cell>
          <cell r="E560" t="str">
            <v>EA</v>
          </cell>
          <cell r="H560">
            <v>218</v>
          </cell>
          <cell r="O560" t="str">
            <v>UPT52</v>
          </cell>
        </row>
        <row r="561">
          <cell r="A561" t="str">
            <v>0501680</v>
          </cell>
          <cell r="B561" t="str">
            <v>볼트너트</v>
          </cell>
          <cell r="C561" t="str">
            <v>M20x200</v>
          </cell>
          <cell r="E561" t="str">
            <v>EA</v>
          </cell>
          <cell r="H561">
            <v>482</v>
          </cell>
          <cell r="O561" t="str">
            <v>UPT53</v>
          </cell>
        </row>
        <row r="562">
          <cell r="A562" t="str">
            <v>0501803</v>
          </cell>
          <cell r="B562" t="str">
            <v>너트</v>
          </cell>
          <cell r="C562" t="str">
            <v>M10</v>
          </cell>
          <cell r="E562" t="str">
            <v>EA</v>
          </cell>
          <cell r="H562">
            <v>11</v>
          </cell>
          <cell r="O562" t="str">
            <v>UPT54</v>
          </cell>
        </row>
        <row r="563">
          <cell r="A563" t="str">
            <v>0501903</v>
          </cell>
          <cell r="B563" t="str">
            <v>절연볼트너트</v>
          </cell>
          <cell r="C563" t="str">
            <v>M12x100L</v>
          </cell>
          <cell r="E563" t="str">
            <v>EA</v>
          </cell>
          <cell r="H563">
            <v>352</v>
          </cell>
          <cell r="O563" t="str">
            <v>UPT55</v>
          </cell>
        </row>
        <row r="564">
          <cell r="A564" t="str">
            <v>0501904</v>
          </cell>
          <cell r="B564" t="str">
            <v>절연볼트너트</v>
          </cell>
          <cell r="C564" t="str">
            <v>M12x150L</v>
          </cell>
          <cell r="E564" t="str">
            <v>EA</v>
          </cell>
          <cell r="H564">
            <v>571</v>
          </cell>
          <cell r="O564" t="str">
            <v>UPT56</v>
          </cell>
        </row>
        <row r="565">
          <cell r="A565" t="str">
            <v>0501905</v>
          </cell>
          <cell r="B565" t="str">
            <v>절연볼트너트</v>
          </cell>
          <cell r="C565" t="str">
            <v>M16x150L</v>
          </cell>
          <cell r="E565" t="str">
            <v>EA</v>
          </cell>
          <cell r="H565">
            <v>980</v>
          </cell>
          <cell r="O565" t="str">
            <v>UPT57</v>
          </cell>
        </row>
        <row r="566">
          <cell r="A566" t="str">
            <v>0503036</v>
          </cell>
          <cell r="B566" t="str">
            <v>스텐레스볼트</v>
          </cell>
          <cell r="C566" t="str">
            <v>M10xL60</v>
          </cell>
          <cell r="E566" t="str">
            <v>EA</v>
          </cell>
          <cell r="H566">
            <v>214</v>
          </cell>
          <cell r="O566" t="str">
            <v>UPT58</v>
          </cell>
        </row>
        <row r="567">
          <cell r="A567" t="str">
            <v>0504060</v>
          </cell>
          <cell r="B567" t="str">
            <v>앵커볼트(1/2")</v>
          </cell>
          <cell r="C567" t="str">
            <v>M12  L150</v>
          </cell>
          <cell r="E567" t="str">
            <v>EA</v>
          </cell>
          <cell r="H567">
            <v>123</v>
          </cell>
          <cell r="O567" t="str">
            <v>UPT59</v>
          </cell>
        </row>
        <row r="568">
          <cell r="A568" t="str">
            <v>0504101</v>
          </cell>
          <cell r="B568" t="str">
            <v>앙카볼트너트</v>
          </cell>
          <cell r="C568" t="str">
            <v>D 6x150L</v>
          </cell>
          <cell r="E568" t="str">
            <v>EA</v>
          </cell>
          <cell r="H568">
            <v>44</v>
          </cell>
          <cell r="O568" t="str">
            <v>UPT60</v>
          </cell>
        </row>
        <row r="569">
          <cell r="A569" t="str">
            <v>0505003</v>
          </cell>
          <cell r="B569" t="str">
            <v>달대볼트(도금)</v>
          </cell>
          <cell r="C569" t="str">
            <v>M9x L1000</v>
          </cell>
          <cell r="E569" t="str">
            <v>EA</v>
          </cell>
          <cell r="H569">
            <v>171</v>
          </cell>
          <cell r="O569" t="str">
            <v>UPT61</v>
          </cell>
        </row>
        <row r="570">
          <cell r="A570" t="str">
            <v>0505004</v>
          </cell>
          <cell r="B570" t="str">
            <v>달대볼트(도금)</v>
          </cell>
          <cell r="C570" t="str">
            <v>M12xL1000</v>
          </cell>
          <cell r="E570" t="str">
            <v>EA</v>
          </cell>
          <cell r="H570">
            <v>304</v>
          </cell>
          <cell r="O570" t="str">
            <v>UPT62</v>
          </cell>
        </row>
        <row r="571">
          <cell r="A571" t="str">
            <v>0507501</v>
          </cell>
          <cell r="B571" t="str">
            <v>U 볼트/너트</v>
          </cell>
          <cell r="C571" t="str">
            <v>D 15</v>
          </cell>
          <cell r="E571" t="str">
            <v>EA</v>
          </cell>
          <cell r="H571">
            <v>71</v>
          </cell>
          <cell r="O571" t="str">
            <v>UPT63</v>
          </cell>
        </row>
        <row r="572">
          <cell r="A572" t="str">
            <v>0507503</v>
          </cell>
          <cell r="B572" t="str">
            <v>U 볼트/너트</v>
          </cell>
          <cell r="C572" t="str">
            <v>D 25</v>
          </cell>
          <cell r="E572" t="str">
            <v>EA</v>
          </cell>
          <cell r="H572">
            <v>73</v>
          </cell>
          <cell r="O572" t="str">
            <v>UPT64</v>
          </cell>
        </row>
        <row r="573">
          <cell r="A573" t="str">
            <v>0507505</v>
          </cell>
          <cell r="B573" t="str">
            <v>U 볼트/너트</v>
          </cell>
          <cell r="C573" t="str">
            <v>D 40</v>
          </cell>
          <cell r="E573" t="str">
            <v>EA</v>
          </cell>
          <cell r="H573">
            <v>84</v>
          </cell>
          <cell r="O573" t="str">
            <v>UPT65</v>
          </cell>
        </row>
        <row r="574">
          <cell r="A574" t="str">
            <v>0507506</v>
          </cell>
          <cell r="B574" t="str">
            <v>U 볼트/너트</v>
          </cell>
          <cell r="C574" t="str">
            <v>D 50</v>
          </cell>
          <cell r="E574" t="str">
            <v>EA</v>
          </cell>
          <cell r="H574">
            <v>93</v>
          </cell>
          <cell r="O574" t="str">
            <v>UPT66</v>
          </cell>
        </row>
        <row r="575">
          <cell r="A575" t="str">
            <v>0507507</v>
          </cell>
          <cell r="B575" t="str">
            <v>U 볼트/너트</v>
          </cell>
          <cell r="C575" t="str">
            <v>D 65</v>
          </cell>
          <cell r="E575" t="str">
            <v>EA</v>
          </cell>
          <cell r="H575">
            <v>105</v>
          </cell>
          <cell r="O575" t="str">
            <v>UPT67</v>
          </cell>
        </row>
        <row r="576">
          <cell r="A576" t="str">
            <v>0507508</v>
          </cell>
          <cell r="B576" t="str">
            <v>U 볼트/너트</v>
          </cell>
          <cell r="C576" t="str">
            <v>D 80</v>
          </cell>
          <cell r="E576" t="str">
            <v>EA</v>
          </cell>
          <cell r="H576">
            <v>131</v>
          </cell>
          <cell r="O576" t="str">
            <v>UPT68</v>
          </cell>
        </row>
        <row r="577">
          <cell r="A577" t="str">
            <v>0507509</v>
          </cell>
          <cell r="B577" t="str">
            <v>U 볼트/너트</v>
          </cell>
          <cell r="C577" t="str">
            <v>D100</v>
          </cell>
          <cell r="E577" t="str">
            <v>EA</v>
          </cell>
          <cell r="H577">
            <v>300</v>
          </cell>
          <cell r="O577" t="str">
            <v>UPT69</v>
          </cell>
        </row>
        <row r="578">
          <cell r="A578" t="str">
            <v>0507510</v>
          </cell>
          <cell r="B578" t="str">
            <v>U 볼트/너트</v>
          </cell>
          <cell r="C578" t="str">
            <v>D125</v>
          </cell>
          <cell r="E578" t="str">
            <v>EA</v>
          </cell>
          <cell r="H578">
            <v>358</v>
          </cell>
          <cell r="O578" t="str">
            <v>UPT70</v>
          </cell>
        </row>
        <row r="579">
          <cell r="A579" t="str">
            <v>0507511</v>
          </cell>
          <cell r="B579" t="str">
            <v>U 볼트/너트</v>
          </cell>
          <cell r="C579" t="str">
            <v>D150</v>
          </cell>
          <cell r="E579" t="str">
            <v>EA</v>
          </cell>
          <cell r="H579">
            <v>455</v>
          </cell>
          <cell r="O579" t="str">
            <v>UPT71</v>
          </cell>
        </row>
        <row r="580">
          <cell r="A580" t="str">
            <v>0507512</v>
          </cell>
          <cell r="B580" t="str">
            <v>U 볼트/너트</v>
          </cell>
          <cell r="C580" t="str">
            <v>D200</v>
          </cell>
          <cell r="E580" t="str">
            <v>EA</v>
          </cell>
          <cell r="H580">
            <v>608</v>
          </cell>
          <cell r="O580" t="str">
            <v>UPT72</v>
          </cell>
        </row>
        <row r="581">
          <cell r="A581" t="str">
            <v>0507513</v>
          </cell>
          <cell r="B581" t="str">
            <v>U 볼트/너트</v>
          </cell>
          <cell r="C581" t="str">
            <v>D250</v>
          </cell>
          <cell r="E581" t="str">
            <v>EA</v>
          </cell>
          <cell r="H581">
            <v>776</v>
          </cell>
          <cell r="O581" t="str">
            <v>UPT73</v>
          </cell>
        </row>
        <row r="582">
          <cell r="A582" t="str">
            <v>0507602</v>
          </cell>
          <cell r="B582" t="str">
            <v>U 볼트/너트 (절연)</v>
          </cell>
          <cell r="C582" t="str">
            <v>D 20</v>
          </cell>
          <cell r="E582" t="str">
            <v>EA</v>
          </cell>
          <cell r="H582">
            <v>280</v>
          </cell>
          <cell r="O582" t="str">
            <v>UPT74</v>
          </cell>
        </row>
        <row r="583">
          <cell r="A583" t="str">
            <v>0507603</v>
          </cell>
          <cell r="B583" t="str">
            <v>U 볼트/너트 (절연)</v>
          </cell>
          <cell r="C583" t="str">
            <v>D 25</v>
          </cell>
          <cell r="E583" t="str">
            <v>EA</v>
          </cell>
          <cell r="H583">
            <v>304</v>
          </cell>
          <cell r="O583" t="str">
            <v>UPT75</v>
          </cell>
        </row>
        <row r="584">
          <cell r="A584" t="str">
            <v>0507604</v>
          </cell>
          <cell r="B584" t="str">
            <v>U 볼트/너트 (절연)</v>
          </cell>
          <cell r="C584" t="str">
            <v>D 32</v>
          </cell>
          <cell r="E584" t="str">
            <v>EA</v>
          </cell>
          <cell r="H584">
            <v>328</v>
          </cell>
          <cell r="O584" t="str">
            <v>UPT76</v>
          </cell>
        </row>
        <row r="585">
          <cell r="A585" t="str">
            <v>0507605</v>
          </cell>
          <cell r="B585" t="str">
            <v>U 볼트/너트 (절연)</v>
          </cell>
          <cell r="C585" t="str">
            <v>D 40</v>
          </cell>
          <cell r="E585" t="str">
            <v>EA</v>
          </cell>
          <cell r="H585">
            <v>360</v>
          </cell>
          <cell r="O585" t="str">
            <v>UPT77</v>
          </cell>
        </row>
        <row r="586">
          <cell r="A586" t="str">
            <v>0507606</v>
          </cell>
          <cell r="B586" t="str">
            <v>U 볼트/너트 (절연)</v>
          </cell>
          <cell r="C586" t="str">
            <v>D 50</v>
          </cell>
          <cell r="E586" t="str">
            <v>EA</v>
          </cell>
          <cell r="H586">
            <v>416</v>
          </cell>
          <cell r="O586" t="str">
            <v>UPT78</v>
          </cell>
        </row>
        <row r="587">
          <cell r="A587" t="str">
            <v>0507607</v>
          </cell>
          <cell r="B587" t="str">
            <v>U 볼트/너트 (절연)</v>
          </cell>
          <cell r="C587" t="str">
            <v>D 65</v>
          </cell>
          <cell r="E587" t="str">
            <v>EA</v>
          </cell>
          <cell r="H587">
            <v>560</v>
          </cell>
          <cell r="O587" t="str">
            <v>UPT79</v>
          </cell>
        </row>
        <row r="588">
          <cell r="A588" t="str">
            <v>0507608</v>
          </cell>
          <cell r="B588" t="str">
            <v>U 볼트/너트 (절연)</v>
          </cell>
          <cell r="C588" t="str">
            <v>D 80</v>
          </cell>
          <cell r="E588" t="str">
            <v>EA</v>
          </cell>
          <cell r="H588">
            <v>616</v>
          </cell>
          <cell r="O588" t="str">
            <v>UPT80</v>
          </cell>
        </row>
        <row r="589">
          <cell r="A589" t="str">
            <v>0507609</v>
          </cell>
          <cell r="B589" t="str">
            <v>U 볼트/너트 (절연)</v>
          </cell>
          <cell r="C589" t="str">
            <v>D100</v>
          </cell>
          <cell r="E589" t="str">
            <v>EA</v>
          </cell>
          <cell r="H589">
            <v>720</v>
          </cell>
          <cell r="O589" t="str">
            <v>UPT81</v>
          </cell>
        </row>
        <row r="590">
          <cell r="A590" t="str">
            <v>0507610</v>
          </cell>
          <cell r="B590" t="str">
            <v>U 볼트/너트 (절연)</v>
          </cell>
          <cell r="C590" t="str">
            <v>D125</v>
          </cell>
          <cell r="E590" t="str">
            <v>EA</v>
          </cell>
          <cell r="H590">
            <v>1480</v>
          </cell>
          <cell r="O590" t="str">
            <v>UPT82</v>
          </cell>
        </row>
        <row r="591">
          <cell r="A591" t="str">
            <v>0509009</v>
          </cell>
          <cell r="B591" t="str">
            <v>셋트앵커(1/2")</v>
          </cell>
          <cell r="C591" t="str">
            <v>M13 L100</v>
          </cell>
          <cell r="E591" t="str">
            <v>EA</v>
          </cell>
          <cell r="H591">
            <v>56</v>
          </cell>
          <cell r="O591" t="str">
            <v>UPT83</v>
          </cell>
        </row>
        <row r="592">
          <cell r="A592" t="str">
            <v>0509020</v>
          </cell>
          <cell r="B592" t="str">
            <v>셋트앵커(3/8")</v>
          </cell>
          <cell r="C592" t="str">
            <v>M9</v>
          </cell>
          <cell r="E592" t="str">
            <v>EA</v>
          </cell>
          <cell r="H592">
            <v>32</v>
          </cell>
          <cell r="O592" t="str">
            <v>UPT84</v>
          </cell>
        </row>
        <row r="593">
          <cell r="A593" t="str">
            <v>0509103</v>
          </cell>
          <cell r="B593" t="str">
            <v>스트롱앵커</v>
          </cell>
          <cell r="C593" t="str">
            <v>3/8"  (M10)</v>
          </cell>
          <cell r="E593" t="str">
            <v>EA</v>
          </cell>
          <cell r="H593">
            <v>480</v>
          </cell>
          <cell r="O593" t="str">
            <v>UPT85</v>
          </cell>
        </row>
        <row r="594">
          <cell r="A594" t="str">
            <v>0513004</v>
          </cell>
          <cell r="B594" t="str">
            <v>와샤</v>
          </cell>
          <cell r="C594" t="str">
            <v>M12</v>
          </cell>
          <cell r="E594" t="str">
            <v>EA</v>
          </cell>
          <cell r="H594">
            <v>9</v>
          </cell>
          <cell r="O594" t="str">
            <v>UPT86</v>
          </cell>
        </row>
        <row r="595">
          <cell r="A595" t="str">
            <v>0513006</v>
          </cell>
          <cell r="B595" t="str">
            <v>와샤</v>
          </cell>
          <cell r="C595" t="str">
            <v>M16</v>
          </cell>
          <cell r="E595" t="str">
            <v>EA</v>
          </cell>
          <cell r="H595">
            <v>16</v>
          </cell>
          <cell r="O595" t="str">
            <v>UPT87</v>
          </cell>
        </row>
        <row r="596">
          <cell r="A596" t="str">
            <v>0513008</v>
          </cell>
          <cell r="B596" t="str">
            <v>와샤</v>
          </cell>
          <cell r="C596" t="str">
            <v>M20</v>
          </cell>
          <cell r="E596" t="str">
            <v>EA</v>
          </cell>
          <cell r="H596">
            <v>21</v>
          </cell>
          <cell r="O596" t="str">
            <v>UPT88</v>
          </cell>
        </row>
        <row r="597">
          <cell r="A597" t="str">
            <v>0513034</v>
          </cell>
          <cell r="B597" t="str">
            <v>와샤(스텐)</v>
          </cell>
          <cell r="C597" t="str">
            <v>M12</v>
          </cell>
          <cell r="E597" t="str">
            <v>EA</v>
          </cell>
          <cell r="H597">
            <v>27</v>
          </cell>
          <cell r="O597" t="str">
            <v>UPT89</v>
          </cell>
        </row>
        <row r="598">
          <cell r="A598" t="str">
            <v>0513036</v>
          </cell>
          <cell r="B598" t="str">
            <v>와샤(스텐)</v>
          </cell>
          <cell r="C598" t="str">
            <v>M18</v>
          </cell>
          <cell r="E598" t="str">
            <v>EA</v>
          </cell>
          <cell r="H598">
            <v>67</v>
          </cell>
          <cell r="O598" t="str">
            <v>UPT90</v>
          </cell>
        </row>
        <row r="599">
          <cell r="A599" t="str">
            <v>0599001</v>
          </cell>
          <cell r="B599" t="str">
            <v>동리벳</v>
          </cell>
          <cell r="C599" t="str">
            <v>D4</v>
          </cell>
          <cell r="E599" t="str">
            <v>EA</v>
          </cell>
          <cell r="H599">
            <v>4</v>
          </cell>
          <cell r="O599" t="str">
            <v>UPT91</v>
          </cell>
        </row>
        <row r="600">
          <cell r="A600" t="str">
            <v>0599005</v>
          </cell>
          <cell r="B600" t="str">
            <v>STS 철판</v>
          </cell>
          <cell r="C600" t="str">
            <v>0.5T</v>
          </cell>
          <cell r="E600" t="str">
            <v>M2</v>
          </cell>
          <cell r="H600">
            <v>9100</v>
          </cell>
          <cell r="O600" t="str">
            <v>UPT92</v>
          </cell>
        </row>
        <row r="601">
          <cell r="A601" t="str">
            <v>0599006</v>
          </cell>
          <cell r="B601" t="str">
            <v>STS 철판</v>
          </cell>
          <cell r="C601" t="str">
            <v>0.6T</v>
          </cell>
          <cell r="E601" t="str">
            <v>M2</v>
          </cell>
          <cell r="H601">
            <v>10636</v>
          </cell>
          <cell r="O601" t="str">
            <v>UPT93</v>
          </cell>
        </row>
        <row r="602">
          <cell r="A602" t="str">
            <v>0599007</v>
          </cell>
          <cell r="B602" t="str">
            <v>STS 철판</v>
          </cell>
          <cell r="C602" t="str">
            <v>0.8T</v>
          </cell>
          <cell r="E602" t="str">
            <v>M2</v>
          </cell>
          <cell r="H602">
            <v>13366</v>
          </cell>
          <cell r="O602" t="str">
            <v>UPT94</v>
          </cell>
        </row>
        <row r="603">
          <cell r="A603" t="str">
            <v>0599010</v>
          </cell>
          <cell r="B603" t="str">
            <v>발전기사용료</v>
          </cell>
          <cell r="C603" t="str">
            <v>350KW</v>
          </cell>
          <cell r="E603" t="str">
            <v>시간</v>
          </cell>
          <cell r="H603">
            <v>11896</v>
          </cell>
          <cell r="O603" t="str">
            <v>UPT95</v>
          </cell>
        </row>
        <row r="604">
          <cell r="A604" t="str">
            <v>0599011</v>
          </cell>
          <cell r="B604" t="str">
            <v>융착기사용료</v>
          </cell>
          <cell r="C604" t="str">
            <v>100-150MM</v>
          </cell>
          <cell r="E604" t="str">
            <v>시간</v>
          </cell>
          <cell r="H604">
            <v>800</v>
          </cell>
          <cell r="O604" t="str">
            <v>UPT96</v>
          </cell>
        </row>
        <row r="605">
          <cell r="A605" t="str">
            <v>0801001</v>
          </cell>
          <cell r="B605" t="str">
            <v>휘발유</v>
          </cell>
          <cell r="C605" t="str">
            <v>무연</v>
          </cell>
          <cell r="E605" t="str">
            <v>ℓ</v>
          </cell>
          <cell r="H605">
            <v>921</v>
          </cell>
          <cell r="O605" t="str">
            <v>UPT97</v>
          </cell>
        </row>
        <row r="606">
          <cell r="A606" t="str">
            <v>0803001</v>
          </cell>
          <cell r="B606" t="str">
            <v>아세틸렌(잡철물)</v>
          </cell>
          <cell r="C606" t="str">
            <v>99% 공업용</v>
          </cell>
          <cell r="E606" t="str">
            <v>KG</v>
          </cell>
          <cell r="H606">
            <v>5600</v>
          </cell>
          <cell r="O606" t="str">
            <v>UPT98</v>
          </cell>
        </row>
        <row r="607">
          <cell r="A607" t="str">
            <v>0803002</v>
          </cell>
          <cell r="B607" t="str">
            <v>아세틸렌(강.동관)</v>
          </cell>
          <cell r="C607" t="str">
            <v>99% 공업용</v>
          </cell>
          <cell r="E607" t="str">
            <v>G</v>
          </cell>
          <cell r="H607">
            <v>5</v>
          </cell>
          <cell r="O607" t="str">
            <v>UPT99</v>
          </cell>
        </row>
        <row r="608">
          <cell r="A608" t="str">
            <v>0803003</v>
          </cell>
          <cell r="B608" t="str">
            <v>아세틸렌</v>
          </cell>
          <cell r="C608" t="str">
            <v>98% 공업용</v>
          </cell>
          <cell r="E608" t="str">
            <v>ℓ</v>
          </cell>
          <cell r="H608">
            <v>6</v>
          </cell>
          <cell r="O608" t="str">
            <v>UPT100</v>
          </cell>
        </row>
        <row r="609">
          <cell r="A609" t="str">
            <v>0803005</v>
          </cell>
          <cell r="B609" t="str">
            <v>산소</v>
          </cell>
          <cell r="C609" t="str">
            <v>(기체.공업용99.9%)</v>
          </cell>
          <cell r="E609" t="str">
            <v>ℓ</v>
          </cell>
          <cell r="H609">
            <v>1</v>
          </cell>
          <cell r="O609" t="str">
            <v>UPT101</v>
          </cell>
        </row>
        <row r="610">
          <cell r="A610" t="str">
            <v>0803008</v>
          </cell>
          <cell r="B610" t="str">
            <v>알곤가스</v>
          </cell>
          <cell r="C610" t="str">
            <v>(기체)</v>
          </cell>
          <cell r="E610" t="str">
            <v>ℓ</v>
          </cell>
          <cell r="H610">
            <v>2</v>
          </cell>
          <cell r="O610" t="str">
            <v>UPT102</v>
          </cell>
        </row>
        <row r="611">
          <cell r="A611" t="str">
            <v>0805023</v>
          </cell>
          <cell r="B611" t="str">
            <v>전  력</v>
          </cell>
          <cell r="C611" t="str">
            <v>4kw이상,1년초과</v>
          </cell>
          <cell r="E611" t="str">
            <v>KWH</v>
          </cell>
          <cell r="H611">
            <v>46</v>
          </cell>
          <cell r="O611" t="str">
            <v>UPT103</v>
          </cell>
        </row>
        <row r="612">
          <cell r="A612" t="str">
            <v>0999001</v>
          </cell>
          <cell r="B612" t="str">
            <v>모래</v>
          </cell>
          <cell r="C612" t="str">
            <v>세사</v>
          </cell>
          <cell r="E612" t="str">
            <v>M3</v>
          </cell>
          <cell r="H612">
            <v>10400</v>
          </cell>
          <cell r="O612" t="str">
            <v>UPT104</v>
          </cell>
        </row>
        <row r="613">
          <cell r="A613" t="str">
            <v>0999003</v>
          </cell>
          <cell r="B613" t="str">
            <v>자연자갈</v>
          </cell>
          <cell r="C613" t="str">
            <v>#467(40-5mm)상차</v>
          </cell>
          <cell r="E613" t="str">
            <v>M3</v>
          </cell>
          <cell r="H613">
            <v>11200</v>
          </cell>
          <cell r="O613" t="str">
            <v>UPT105</v>
          </cell>
        </row>
        <row r="614">
          <cell r="A614" t="str">
            <v>0999005</v>
          </cell>
          <cell r="B614" t="str">
            <v>적벽돌</v>
          </cell>
          <cell r="C614">
            <v>0</v>
          </cell>
          <cell r="E614" t="str">
            <v>장</v>
          </cell>
          <cell r="H614">
            <v>176</v>
          </cell>
          <cell r="O614" t="str">
            <v>UPT106</v>
          </cell>
        </row>
        <row r="615">
          <cell r="A615" t="str">
            <v>0999010</v>
          </cell>
          <cell r="B615" t="str">
            <v>시멘트</v>
          </cell>
          <cell r="C615">
            <v>0</v>
          </cell>
          <cell r="E615" t="str">
            <v>KG</v>
          </cell>
          <cell r="H615">
            <v>45</v>
          </cell>
          <cell r="O615" t="str">
            <v>UPT107</v>
          </cell>
        </row>
        <row r="616">
          <cell r="A616" t="str">
            <v>0999050</v>
          </cell>
          <cell r="B616" t="str">
            <v>백 호 우</v>
          </cell>
          <cell r="C616" t="str">
            <v>0.4M3</v>
          </cell>
          <cell r="E616" t="str">
            <v>M3</v>
          </cell>
          <cell r="H616">
            <v>996</v>
          </cell>
          <cell r="O616" t="str">
            <v>UPT108</v>
          </cell>
        </row>
        <row r="617">
          <cell r="A617" t="str">
            <v>3601002</v>
          </cell>
          <cell r="B617" t="str">
            <v>조합페인트</v>
          </cell>
          <cell r="C617" t="str">
            <v>㉿5312 1급.황색</v>
          </cell>
          <cell r="E617" t="str">
            <v>ℓ</v>
          </cell>
          <cell r="H617">
            <v>3802</v>
          </cell>
          <cell r="O617" t="str">
            <v>UPT109</v>
          </cell>
        </row>
        <row r="618">
          <cell r="A618" t="str">
            <v>3603002</v>
          </cell>
          <cell r="B618" t="str">
            <v>광명단페인트</v>
          </cell>
          <cell r="C618" t="str">
            <v>㉿5311   2종</v>
          </cell>
          <cell r="E618" t="str">
            <v>ℓ</v>
          </cell>
          <cell r="H618">
            <v>4021</v>
          </cell>
          <cell r="O618" t="str">
            <v>UPT110</v>
          </cell>
        </row>
        <row r="619">
          <cell r="A619" t="str">
            <v>5001001</v>
          </cell>
          <cell r="B619" t="str">
            <v>백관 (SPP)</v>
          </cell>
          <cell r="C619" t="str">
            <v>D 15</v>
          </cell>
          <cell r="E619" t="str">
            <v>M</v>
          </cell>
          <cell r="H619">
            <v>717</v>
          </cell>
          <cell r="O619" t="str">
            <v>UPT111</v>
          </cell>
        </row>
        <row r="620">
          <cell r="A620" t="str">
            <v>5001002</v>
          </cell>
          <cell r="B620" t="str">
            <v>백관 (SPP)</v>
          </cell>
          <cell r="C620" t="str">
            <v>D 20</v>
          </cell>
          <cell r="E620" t="str">
            <v>M</v>
          </cell>
          <cell r="H620">
            <v>904</v>
          </cell>
          <cell r="O620" t="str">
            <v>UPT112</v>
          </cell>
        </row>
        <row r="621">
          <cell r="A621" t="str">
            <v>5001003</v>
          </cell>
          <cell r="B621" t="str">
            <v>백관 (SPP)</v>
          </cell>
          <cell r="C621" t="str">
            <v>D 25</v>
          </cell>
          <cell r="E621" t="str">
            <v>M</v>
          </cell>
          <cell r="H621">
            <v>1284</v>
          </cell>
          <cell r="O621" t="str">
            <v>UPT113</v>
          </cell>
        </row>
        <row r="622">
          <cell r="A622" t="str">
            <v>5001004</v>
          </cell>
          <cell r="B622" t="str">
            <v>백관 (SPP)</v>
          </cell>
          <cell r="C622" t="str">
            <v>D 32</v>
          </cell>
          <cell r="E622" t="str">
            <v>M</v>
          </cell>
          <cell r="H622">
            <v>1551</v>
          </cell>
          <cell r="O622" t="str">
            <v>UPT114</v>
          </cell>
        </row>
        <row r="623">
          <cell r="A623" t="str">
            <v>5001005</v>
          </cell>
          <cell r="B623" t="str">
            <v>백관 (SPP)</v>
          </cell>
          <cell r="C623" t="str">
            <v>D 40</v>
          </cell>
          <cell r="E623" t="str">
            <v>M</v>
          </cell>
          <cell r="H623">
            <v>1783</v>
          </cell>
          <cell r="O623" t="str">
            <v>UPT115</v>
          </cell>
        </row>
        <row r="624">
          <cell r="A624" t="str">
            <v>5001006</v>
          </cell>
          <cell r="B624" t="str">
            <v>백관 (SPP)</v>
          </cell>
          <cell r="C624" t="str">
            <v>D 50</v>
          </cell>
          <cell r="E624" t="str">
            <v>M</v>
          </cell>
          <cell r="H624">
            <v>2444</v>
          </cell>
          <cell r="O624" t="str">
            <v>UPT116</v>
          </cell>
        </row>
        <row r="625">
          <cell r="A625" t="str">
            <v>5001007</v>
          </cell>
          <cell r="B625" t="str">
            <v>백관 (SPP)</v>
          </cell>
          <cell r="C625" t="str">
            <v>D 65</v>
          </cell>
          <cell r="E625" t="str">
            <v>M</v>
          </cell>
          <cell r="H625">
            <v>3118</v>
          </cell>
          <cell r="O625" t="str">
            <v>UPT117</v>
          </cell>
        </row>
        <row r="626">
          <cell r="A626" t="str">
            <v>5001008</v>
          </cell>
          <cell r="B626" t="str">
            <v>백관 (SPP)</v>
          </cell>
          <cell r="C626" t="str">
            <v>D 80</v>
          </cell>
          <cell r="E626" t="str">
            <v>M</v>
          </cell>
          <cell r="H626">
            <v>3943</v>
          </cell>
          <cell r="O626" t="str">
            <v>UPT118</v>
          </cell>
        </row>
        <row r="627">
          <cell r="A627" t="str">
            <v>5001009</v>
          </cell>
          <cell r="B627" t="str">
            <v>백관 (SPP)</v>
          </cell>
          <cell r="C627" t="str">
            <v>D100</v>
          </cell>
          <cell r="E627" t="str">
            <v>M</v>
          </cell>
          <cell r="H627">
            <v>5620</v>
          </cell>
          <cell r="O627" t="str">
            <v>UPT119</v>
          </cell>
        </row>
        <row r="628">
          <cell r="A628" t="str">
            <v>5001010</v>
          </cell>
          <cell r="B628" t="str">
            <v>백관 (SPP)</v>
          </cell>
          <cell r="C628" t="str">
            <v>D125</v>
          </cell>
          <cell r="E628" t="str">
            <v>M</v>
          </cell>
          <cell r="H628">
            <v>7620</v>
          </cell>
          <cell r="O628" t="str">
            <v>UPT120</v>
          </cell>
        </row>
        <row r="629">
          <cell r="A629" t="str">
            <v>5001011</v>
          </cell>
          <cell r="B629" t="str">
            <v>백관 (SPP)</v>
          </cell>
          <cell r="C629" t="str">
            <v>D150</v>
          </cell>
          <cell r="E629" t="str">
            <v>M</v>
          </cell>
          <cell r="H629">
            <v>9075</v>
          </cell>
          <cell r="O629" t="str">
            <v>UPT121</v>
          </cell>
        </row>
        <row r="630">
          <cell r="A630" t="str">
            <v>5001012</v>
          </cell>
          <cell r="B630" t="str">
            <v>백관 (SPP)</v>
          </cell>
          <cell r="C630" t="str">
            <v>D200</v>
          </cell>
          <cell r="E630" t="str">
            <v>M</v>
          </cell>
          <cell r="H630">
            <v>14556</v>
          </cell>
          <cell r="O630" t="str">
            <v>UPT122</v>
          </cell>
        </row>
        <row r="631">
          <cell r="A631" t="str">
            <v>5001013</v>
          </cell>
          <cell r="B631" t="str">
            <v>백관 (SPP)</v>
          </cell>
          <cell r="C631" t="str">
            <v>D250</v>
          </cell>
          <cell r="E631" t="str">
            <v>M</v>
          </cell>
          <cell r="H631">
            <v>20158</v>
          </cell>
          <cell r="O631" t="str">
            <v>UPT123</v>
          </cell>
        </row>
        <row r="632">
          <cell r="A632" t="str">
            <v>5001014</v>
          </cell>
          <cell r="B632" t="str">
            <v>백관 (SPP)</v>
          </cell>
          <cell r="C632" t="str">
            <v>D300</v>
          </cell>
          <cell r="E632" t="str">
            <v>M</v>
          </cell>
          <cell r="H632">
            <v>26396</v>
          </cell>
          <cell r="O632" t="str">
            <v>UPT124</v>
          </cell>
        </row>
        <row r="633">
          <cell r="A633" t="str">
            <v>5001031</v>
          </cell>
          <cell r="B633" t="str">
            <v>흑관 (SPP)</v>
          </cell>
          <cell r="C633" t="str">
            <v>D 15</v>
          </cell>
          <cell r="E633" t="str">
            <v>M</v>
          </cell>
          <cell r="H633">
            <v>480</v>
          </cell>
          <cell r="O633" t="str">
            <v>UPT125</v>
          </cell>
        </row>
        <row r="634">
          <cell r="A634" t="str">
            <v>5001032</v>
          </cell>
          <cell r="B634" t="str">
            <v>흑관 (SPP)</v>
          </cell>
          <cell r="C634" t="str">
            <v>D 20</v>
          </cell>
          <cell r="E634" t="str">
            <v>M</v>
          </cell>
          <cell r="H634">
            <v>585</v>
          </cell>
          <cell r="O634" t="str">
            <v>UPT126</v>
          </cell>
        </row>
        <row r="635">
          <cell r="A635" t="str">
            <v>5001033</v>
          </cell>
          <cell r="B635" t="str">
            <v>흑관 (SPP)</v>
          </cell>
          <cell r="C635" t="str">
            <v>D 25</v>
          </cell>
          <cell r="E635" t="str">
            <v>M</v>
          </cell>
          <cell r="H635">
            <v>878</v>
          </cell>
          <cell r="O635" t="str">
            <v>UPT127</v>
          </cell>
        </row>
        <row r="636">
          <cell r="A636" t="str">
            <v>5001034</v>
          </cell>
          <cell r="B636" t="str">
            <v>흑관 (SPP)</v>
          </cell>
          <cell r="C636" t="str">
            <v>D 32</v>
          </cell>
          <cell r="E636" t="str">
            <v>M</v>
          </cell>
          <cell r="H636">
            <v>1081</v>
          </cell>
          <cell r="O636" t="str">
            <v>UPT128</v>
          </cell>
        </row>
        <row r="637">
          <cell r="A637" t="str">
            <v>5001035</v>
          </cell>
          <cell r="B637" t="str">
            <v>흑관 (SPP)</v>
          </cell>
          <cell r="C637" t="str">
            <v>D 40</v>
          </cell>
          <cell r="E637" t="str">
            <v>M</v>
          </cell>
          <cell r="H637">
            <v>1251</v>
          </cell>
          <cell r="O637" t="str">
            <v>UPT129</v>
          </cell>
        </row>
        <row r="638">
          <cell r="A638" t="str">
            <v>5001036</v>
          </cell>
          <cell r="B638" t="str">
            <v>흑관 (SPP)</v>
          </cell>
          <cell r="C638" t="str">
            <v>D 50</v>
          </cell>
          <cell r="E638" t="str">
            <v>M</v>
          </cell>
          <cell r="H638">
            <v>1744</v>
          </cell>
          <cell r="O638" t="str">
            <v>UPT130</v>
          </cell>
        </row>
        <row r="639">
          <cell r="A639" t="str">
            <v>5001037</v>
          </cell>
          <cell r="B639" t="str">
            <v>흑관 (SPP)</v>
          </cell>
          <cell r="C639" t="str">
            <v>D 65</v>
          </cell>
          <cell r="E639" t="str">
            <v>M</v>
          </cell>
          <cell r="H639">
            <v>2245</v>
          </cell>
          <cell r="O639" t="str">
            <v>UPT131</v>
          </cell>
        </row>
        <row r="640">
          <cell r="A640" t="str">
            <v>5001039</v>
          </cell>
          <cell r="B640" t="str">
            <v>흑관 (SPP)</v>
          </cell>
          <cell r="C640" t="str">
            <v>D100</v>
          </cell>
          <cell r="E640" t="str">
            <v>M</v>
          </cell>
          <cell r="H640">
            <v>4242</v>
          </cell>
          <cell r="O640" t="str">
            <v>UPT132</v>
          </cell>
        </row>
        <row r="641">
          <cell r="A641" t="str">
            <v>5001401</v>
          </cell>
          <cell r="B641" t="str">
            <v>가스용백관</v>
          </cell>
          <cell r="C641" t="str">
            <v>D 15</v>
          </cell>
          <cell r="E641" t="str">
            <v>M</v>
          </cell>
          <cell r="H641">
            <v>753</v>
          </cell>
          <cell r="O641" t="str">
            <v>UPT133</v>
          </cell>
        </row>
        <row r="642">
          <cell r="A642" t="str">
            <v>5001403</v>
          </cell>
          <cell r="B642" t="str">
            <v>가스용백관</v>
          </cell>
          <cell r="C642" t="str">
            <v>D 25</v>
          </cell>
          <cell r="E642" t="str">
            <v>M</v>
          </cell>
          <cell r="H642">
            <v>1348</v>
          </cell>
          <cell r="O642" t="str">
            <v>UPT134</v>
          </cell>
        </row>
        <row r="643">
          <cell r="A643" t="str">
            <v>5001407</v>
          </cell>
          <cell r="B643" t="str">
            <v>가스용백관</v>
          </cell>
          <cell r="C643" t="str">
            <v>D 65</v>
          </cell>
          <cell r="E643" t="str">
            <v>M</v>
          </cell>
          <cell r="H643">
            <v>3274</v>
          </cell>
          <cell r="O643" t="str">
            <v>UPT135</v>
          </cell>
        </row>
        <row r="644">
          <cell r="A644" t="str">
            <v>5001409</v>
          </cell>
          <cell r="B644" t="str">
            <v>가스용백관</v>
          </cell>
          <cell r="C644" t="str">
            <v>D100</v>
          </cell>
          <cell r="E644" t="str">
            <v>M</v>
          </cell>
          <cell r="H644">
            <v>5900</v>
          </cell>
          <cell r="O644" t="str">
            <v>UPT136</v>
          </cell>
        </row>
        <row r="645">
          <cell r="A645" t="str">
            <v>5001412</v>
          </cell>
          <cell r="B645" t="str">
            <v>가스용백관</v>
          </cell>
          <cell r="C645" t="str">
            <v>D200</v>
          </cell>
          <cell r="E645" t="str">
            <v>M</v>
          </cell>
          <cell r="H645">
            <v>15284</v>
          </cell>
          <cell r="O645" t="str">
            <v>UPT137</v>
          </cell>
        </row>
        <row r="646">
          <cell r="A646" t="str">
            <v>5001413</v>
          </cell>
          <cell r="B646" t="str">
            <v>가스용백관</v>
          </cell>
          <cell r="C646" t="str">
            <v>D250</v>
          </cell>
          <cell r="E646" t="str">
            <v>M</v>
          </cell>
          <cell r="H646">
            <v>21166</v>
          </cell>
          <cell r="O646" t="str">
            <v>UPT138</v>
          </cell>
        </row>
        <row r="647">
          <cell r="A647" t="str">
            <v>5002031</v>
          </cell>
          <cell r="B647" t="str">
            <v>동관 (L-TYPE)</v>
          </cell>
          <cell r="C647" t="str">
            <v>D 15</v>
          </cell>
          <cell r="E647" t="str">
            <v>M</v>
          </cell>
          <cell r="H647">
            <v>1120</v>
          </cell>
          <cell r="O647" t="str">
            <v>UPT139</v>
          </cell>
        </row>
        <row r="648">
          <cell r="A648" t="str">
            <v>5002032</v>
          </cell>
          <cell r="B648" t="str">
            <v>동관 (L-TYPE)</v>
          </cell>
          <cell r="C648" t="str">
            <v>D 20</v>
          </cell>
          <cell r="E648" t="str">
            <v>M</v>
          </cell>
          <cell r="H648">
            <v>1752</v>
          </cell>
          <cell r="O648" t="str">
            <v>UPT140</v>
          </cell>
        </row>
        <row r="649">
          <cell r="A649" t="str">
            <v>5002033</v>
          </cell>
          <cell r="B649" t="str">
            <v>동관 (L-TYPE)</v>
          </cell>
          <cell r="C649" t="str">
            <v>D 25</v>
          </cell>
          <cell r="E649" t="str">
            <v>M</v>
          </cell>
          <cell r="H649">
            <v>2512</v>
          </cell>
          <cell r="O649" t="str">
            <v>UPT141</v>
          </cell>
        </row>
        <row r="650">
          <cell r="A650" t="str">
            <v>5002034</v>
          </cell>
          <cell r="B650" t="str">
            <v>동관 (L-TYPE)</v>
          </cell>
          <cell r="C650" t="str">
            <v>D 32</v>
          </cell>
          <cell r="E650" t="str">
            <v>M</v>
          </cell>
          <cell r="H650">
            <v>3376</v>
          </cell>
          <cell r="O650" t="str">
            <v>UPT142</v>
          </cell>
        </row>
        <row r="651">
          <cell r="A651" t="str">
            <v>5002035</v>
          </cell>
          <cell r="B651" t="str">
            <v>동관 (L-TYPE)</v>
          </cell>
          <cell r="C651" t="str">
            <v>D 40</v>
          </cell>
          <cell r="E651" t="str">
            <v>M</v>
          </cell>
          <cell r="H651">
            <v>4352</v>
          </cell>
          <cell r="O651" t="str">
            <v>UPT143</v>
          </cell>
        </row>
        <row r="652">
          <cell r="A652" t="str">
            <v>5002036</v>
          </cell>
          <cell r="B652" t="str">
            <v>동관 (L-TYPE)</v>
          </cell>
          <cell r="C652" t="str">
            <v>D 50</v>
          </cell>
          <cell r="E652" t="str">
            <v>M</v>
          </cell>
          <cell r="H652">
            <v>6680</v>
          </cell>
          <cell r="O652" t="str">
            <v>UPT144</v>
          </cell>
        </row>
        <row r="653">
          <cell r="A653" t="str">
            <v>5002037</v>
          </cell>
          <cell r="B653" t="str">
            <v>동관 (L-TYPE)</v>
          </cell>
          <cell r="C653" t="str">
            <v>D 65</v>
          </cell>
          <cell r="E653" t="str">
            <v>M</v>
          </cell>
          <cell r="H653">
            <v>9536</v>
          </cell>
          <cell r="O653" t="str">
            <v>UPT145</v>
          </cell>
        </row>
        <row r="654">
          <cell r="A654" t="str">
            <v>5002038</v>
          </cell>
          <cell r="B654" t="str">
            <v>동관 (L-TYPE)</v>
          </cell>
          <cell r="C654" t="str">
            <v>D 80</v>
          </cell>
          <cell r="E654" t="str">
            <v>M</v>
          </cell>
          <cell r="H654">
            <v>12936</v>
          </cell>
          <cell r="O654" t="str">
            <v>UPT146</v>
          </cell>
        </row>
        <row r="655">
          <cell r="A655" t="str">
            <v>5003001</v>
          </cell>
          <cell r="B655" t="str">
            <v>STS관 (K-TYPE)</v>
          </cell>
          <cell r="C655" t="str">
            <v>D 15</v>
          </cell>
          <cell r="E655" t="str">
            <v>M</v>
          </cell>
          <cell r="H655">
            <v>1008</v>
          </cell>
          <cell r="O655" t="str">
            <v>UPT147</v>
          </cell>
        </row>
        <row r="656">
          <cell r="A656" t="str">
            <v>5003002</v>
          </cell>
          <cell r="B656" t="str">
            <v>STS관 (K-TYPE)</v>
          </cell>
          <cell r="C656" t="str">
            <v>D 20</v>
          </cell>
          <cell r="E656" t="str">
            <v>M</v>
          </cell>
          <cell r="H656">
            <v>1568</v>
          </cell>
          <cell r="O656" t="str">
            <v>UPT148</v>
          </cell>
        </row>
        <row r="657">
          <cell r="A657" t="str">
            <v>5003161</v>
          </cell>
          <cell r="B657" t="str">
            <v>STS관 (KSD3576)</v>
          </cell>
          <cell r="C657" t="str">
            <v>D 15 x 2T</v>
          </cell>
          <cell r="E657" t="str">
            <v>M</v>
          </cell>
          <cell r="H657">
            <v>2704</v>
          </cell>
          <cell r="O657" t="str">
            <v>UPT149</v>
          </cell>
        </row>
        <row r="658">
          <cell r="A658" t="str">
            <v>5003170</v>
          </cell>
          <cell r="B658" t="str">
            <v>STS관 (KSD3576)</v>
          </cell>
          <cell r="C658" t="str">
            <v>D125 x 2T</v>
          </cell>
          <cell r="E658" t="str">
            <v>M</v>
          </cell>
          <cell r="H658">
            <v>17464</v>
          </cell>
          <cell r="O658" t="str">
            <v>UPT150</v>
          </cell>
        </row>
        <row r="659">
          <cell r="A659" t="str">
            <v>5003193</v>
          </cell>
          <cell r="B659" t="str">
            <v>STS관 (KSD3576)</v>
          </cell>
          <cell r="C659" t="str">
            <v>D 25 x 3T</v>
          </cell>
          <cell r="E659" t="str">
            <v>M</v>
          </cell>
          <cell r="H659">
            <v>5156</v>
          </cell>
          <cell r="O659" t="str">
            <v>UPT151</v>
          </cell>
        </row>
        <row r="660">
          <cell r="A660" t="str">
            <v>5003195</v>
          </cell>
          <cell r="B660" t="str">
            <v>STS관 (KSD3576)</v>
          </cell>
          <cell r="C660" t="str">
            <v>D 40 x 3T</v>
          </cell>
          <cell r="E660" t="str">
            <v>M</v>
          </cell>
          <cell r="H660">
            <v>7584</v>
          </cell>
          <cell r="O660" t="str">
            <v>UPT152</v>
          </cell>
        </row>
        <row r="661">
          <cell r="A661" t="str">
            <v>5003196</v>
          </cell>
          <cell r="B661" t="str">
            <v>STS관 (KSD3576)</v>
          </cell>
          <cell r="C661" t="str">
            <v>D 50 x 3T</v>
          </cell>
          <cell r="E661" t="str">
            <v>M</v>
          </cell>
          <cell r="H661">
            <v>9564</v>
          </cell>
          <cell r="O661" t="str">
            <v>UPT153</v>
          </cell>
        </row>
        <row r="662">
          <cell r="A662" t="str">
            <v>5003199</v>
          </cell>
          <cell r="B662" t="str">
            <v>STS관 (KSD3576)</v>
          </cell>
          <cell r="C662" t="str">
            <v>D100 x 3T</v>
          </cell>
          <cell r="E662" t="str">
            <v>M</v>
          </cell>
          <cell r="H662">
            <v>17632</v>
          </cell>
          <cell r="O662" t="str">
            <v>UPT154</v>
          </cell>
        </row>
        <row r="663">
          <cell r="A663" t="str">
            <v>5003230</v>
          </cell>
          <cell r="B663" t="str">
            <v>STS관 (KSD3576)</v>
          </cell>
          <cell r="C663" t="str">
            <v>D125 x 3.5T</v>
          </cell>
          <cell r="E663" t="str">
            <v>M</v>
          </cell>
          <cell r="H663">
            <v>25192</v>
          </cell>
          <cell r="O663" t="str">
            <v>UPT155</v>
          </cell>
        </row>
        <row r="664">
          <cell r="A664" t="str">
            <v>5003231</v>
          </cell>
          <cell r="B664" t="str">
            <v>STS관 (KSD3576)</v>
          </cell>
          <cell r="C664" t="str">
            <v>D150 x 3.5T</v>
          </cell>
          <cell r="E664" t="str">
            <v>M</v>
          </cell>
          <cell r="H664">
            <v>29887</v>
          </cell>
          <cell r="O664" t="str">
            <v>UPT156</v>
          </cell>
        </row>
        <row r="665">
          <cell r="A665" t="str">
            <v>5007181</v>
          </cell>
          <cell r="B665" t="str">
            <v>주철직관 (NO HUB)</v>
          </cell>
          <cell r="C665" t="str">
            <v>D 50 x1500L</v>
          </cell>
          <cell r="E665" t="str">
            <v>본</v>
          </cell>
          <cell r="H665">
            <v>7392</v>
          </cell>
          <cell r="O665" t="str">
            <v>UPT157</v>
          </cell>
        </row>
        <row r="666">
          <cell r="A666" t="str">
            <v>5007183</v>
          </cell>
          <cell r="B666" t="str">
            <v>주철직관 (NO HUB)</v>
          </cell>
          <cell r="C666" t="str">
            <v>D 75 x1500L</v>
          </cell>
          <cell r="E666" t="str">
            <v>본</v>
          </cell>
          <cell r="H666">
            <v>9856</v>
          </cell>
          <cell r="O666" t="str">
            <v>UPT158</v>
          </cell>
        </row>
        <row r="667">
          <cell r="A667" t="str">
            <v>5007184</v>
          </cell>
          <cell r="B667" t="str">
            <v>주철직관 (NO HUB)</v>
          </cell>
          <cell r="C667" t="str">
            <v>D 75 x3000L</v>
          </cell>
          <cell r="E667" t="str">
            <v>본</v>
          </cell>
          <cell r="H667">
            <v>21384</v>
          </cell>
          <cell r="O667" t="str">
            <v>UPT159</v>
          </cell>
        </row>
        <row r="668">
          <cell r="A668" t="str">
            <v>5007185</v>
          </cell>
          <cell r="B668" t="str">
            <v>주철직관 (NO HUB)</v>
          </cell>
          <cell r="C668" t="str">
            <v>D100 x1500L</v>
          </cell>
          <cell r="E668" t="str">
            <v>본</v>
          </cell>
          <cell r="H668">
            <v>14208</v>
          </cell>
          <cell r="O668" t="str">
            <v>UPT160</v>
          </cell>
        </row>
        <row r="669">
          <cell r="A669" t="str">
            <v>5007186</v>
          </cell>
          <cell r="B669" t="str">
            <v>주철직관 (NO HUB)</v>
          </cell>
          <cell r="C669" t="str">
            <v>D100 x3000L</v>
          </cell>
          <cell r="E669" t="str">
            <v>본</v>
          </cell>
          <cell r="H669">
            <v>29568</v>
          </cell>
          <cell r="O669" t="str">
            <v>UPT161</v>
          </cell>
        </row>
        <row r="670">
          <cell r="A670" t="str">
            <v>5007187</v>
          </cell>
          <cell r="B670" t="str">
            <v>주철직관 (NO HUB)</v>
          </cell>
          <cell r="C670" t="str">
            <v>D125 x1500L</v>
          </cell>
          <cell r="E670" t="str">
            <v>본</v>
          </cell>
          <cell r="H670">
            <v>17688</v>
          </cell>
          <cell r="O670" t="str">
            <v>UPT162</v>
          </cell>
        </row>
        <row r="671">
          <cell r="A671" t="str">
            <v>5007188</v>
          </cell>
          <cell r="B671" t="str">
            <v>주철직관 (NO HUB)</v>
          </cell>
          <cell r="C671" t="str">
            <v>D125 x3000L</v>
          </cell>
          <cell r="E671" t="str">
            <v>본</v>
          </cell>
          <cell r="H671">
            <v>36960</v>
          </cell>
          <cell r="O671" t="str">
            <v>UPT163</v>
          </cell>
        </row>
        <row r="672">
          <cell r="A672" t="str">
            <v>5009063</v>
          </cell>
          <cell r="B672" t="str">
            <v>후렉시블죠인트 (EPDM17.5KG)</v>
          </cell>
          <cell r="C672" t="str">
            <v>D 25</v>
          </cell>
          <cell r="E672" t="str">
            <v>EA</v>
          </cell>
          <cell r="H672">
            <v>18800</v>
          </cell>
          <cell r="O672" t="str">
            <v>UPT164</v>
          </cell>
        </row>
        <row r="673">
          <cell r="A673" t="str">
            <v>5009065</v>
          </cell>
          <cell r="B673" t="str">
            <v>후렉시블죠인트 (EPDM17.5KG)</v>
          </cell>
          <cell r="C673" t="str">
            <v>D 40</v>
          </cell>
          <cell r="E673" t="str">
            <v>EA</v>
          </cell>
          <cell r="H673">
            <v>44800</v>
          </cell>
          <cell r="O673" t="str">
            <v>UPT165</v>
          </cell>
        </row>
        <row r="674">
          <cell r="A674" t="str">
            <v>5009068</v>
          </cell>
          <cell r="B674" t="str">
            <v>후렉시블죠인트 (EPDM17.5KG)</v>
          </cell>
          <cell r="C674" t="str">
            <v>D 80</v>
          </cell>
          <cell r="E674" t="str">
            <v>EA</v>
          </cell>
          <cell r="H674">
            <v>74400</v>
          </cell>
          <cell r="O674" t="str">
            <v>UPT166</v>
          </cell>
        </row>
        <row r="675">
          <cell r="A675" t="str">
            <v>5009069</v>
          </cell>
          <cell r="B675" t="str">
            <v>후렉시블죠인트 (EPDM17.5KG)</v>
          </cell>
          <cell r="C675" t="str">
            <v>D100</v>
          </cell>
          <cell r="E675" t="str">
            <v>EA</v>
          </cell>
          <cell r="H675">
            <v>100000</v>
          </cell>
          <cell r="O675" t="str">
            <v>UPT167</v>
          </cell>
        </row>
        <row r="676">
          <cell r="A676" t="str">
            <v>5009070</v>
          </cell>
          <cell r="B676" t="str">
            <v>후렉시블죠인트 (EPDM17.5KG)</v>
          </cell>
          <cell r="C676" t="str">
            <v>D125</v>
          </cell>
          <cell r="E676" t="str">
            <v>EA</v>
          </cell>
          <cell r="H676">
            <v>120000</v>
          </cell>
          <cell r="O676" t="str">
            <v>UPT168</v>
          </cell>
        </row>
        <row r="677">
          <cell r="A677" t="str">
            <v>5009071</v>
          </cell>
          <cell r="B677" t="str">
            <v>후렉시블죠인트 (EPDM17.5KG)</v>
          </cell>
          <cell r="C677" t="str">
            <v>D150</v>
          </cell>
          <cell r="E677" t="str">
            <v>EA</v>
          </cell>
          <cell r="H677">
            <v>160000</v>
          </cell>
          <cell r="O677" t="str">
            <v>UPT169</v>
          </cell>
        </row>
        <row r="678">
          <cell r="A678" t="str">
            <v>5019006</v>
          </cell>
          <cell r="B678" t="str">
            <v>PEM PIPE (1호관)</v>
          </cell>
          <cell r="C678" t="str">
            <v>D 75</v>
          </cell>
          <cell r="E678" t="str">
            <v>M</v>
          </cell>
          <cell r="H678">
            <v>5632</v>
          </cell>
          <cell r="O678" t="str">
            <v>UPT170</v>
          </cell>
        </row>
        <row r="679">
          <cell r="A679" t="str">
            <v>5019024</v>
          </cell>
          <cell r="B679" t="str">
            <v>PEM PIPE (2호관)</v>
          </cell>
          <cell r="C679" t="str">
            <v>D250</v>
          </cell>
          <cell r="E679" t="str">
            <v>M</v>
          </cell>
          <cell r="H679">
            <v>29488</v>
          </cell>
          <cell r="O679" t="str">
            <v>UPT171</v>
          </cell>
        </row>
        <row r="680">
          <cell r="A680" t="str">
            <v>5020004</v>
          </cell>
          <cell r="B680" t="str">
            <v>익스펜션 조인트(단식)</v>
          </cell>
          <cell r="C680" t="str">
            <v>D 32</v>
          </cell>
          <cell r="E680" t="str">
            <v>EA</v>
          </cell>
          <cell r="H680">
            <v>22880</v>
          </cell>
          <cell r="O680" t="str">
            <v>UPT172</v>
          </cell>
        </row>
        <row r="681">
          <cell r="A681" t="str">
            <v>5020007</v>
          </cell>
          <cell r="B681" t="str">
            <v>익스펜션 조인트(단식)</v>
          </cell>
          <cell r="C681" t="str">
            <v>D 65</v>
          </cell>
          <cell r="E681" t="str">
            <v>EA</v>
          </cell>
          <cell r="H681">
            <v>40040</v>
          </cell>
          <cell r="O681" t="str">
            <v>UPT173</v>
          </cell>
        </row>
        <row r="682">
          <cell r="A682" t="str">
            <v>5020043</v>
          </cell>
          <cell r="B682" t="str">
            <v>익스펜션 조인트(복식)</v>
          </cell>
          <cell r="C682" t="str">
            <v>D 32</v>
          </cell>
          <cell r="E682" t="str">
            <v>EA</v>
          </cell>
          <cell r="H682">
            <v>44720</v>
          </cell>
          <cell r="O682" t="str">
            <v>UPT174</v>
          </cell>
        </row>
        <row r="683">
          <cell r="A683" t="str">
            <v>5020046</v>
          </cell>
          <cell r="B683" t="str">
            <v>익스펜션 조인트(복식)</v>
          </cell>
          <cell r="C683" t="str">
            <v>D 65</v>
          </cell>
          <cell r="E683" t="str">
            <v>EA</v>
          </cell>
          <cell r="H683">
            <v>68480</v>
          </cell>
          <cell r="O683" t="str">
            <v>UPT175</v>
          </cell>
        </row>
        <row r="684">
          <cell r="A684" t="str">
            <v>5020092</v>
          </cell>
          <cell r="B684" t="str">
            <v>익스펜션 조인트(단식)동관</v>
          </cell>
          <cell r="C684" t="str">
            <v>D 25</v>
          </cell>
          <cell r="E684" t="str">
            <v>EA</v>
          </cell>
          <cell r="H684">
            <v>18480</v>
          </cell>
          <cell r="O684" t="str">
            <v>UPT176</v>
          </cell>
        </row>
        <row r="685">
          <cell r="A685" t="str">
            <v>5020094</v>
          </cell>
          <cell r="B685" t="str">
            <v>익스펜션 조인트(단식)동관</v>
          </cell>
          <cell r="C685" t="str">
            <v>D 40</v>
          </cell>
          <cell r="E685" t="str">
            <v>EA</v>
          </cell>
          <cell r="H685">
            <v>21280</v>
          </cell>
          <cell r="O685" t="str">
            <v>UPT177</v>
          </cell>
        </row>
        <row r="686">
          <cell r="A686" t="str">
            <v>5020096</v>
          </cell>
          <cell r="B686" t="str">
            <v>익스펜션 조인트(단식)동관</v>
          </cell>
          <cell r="C686" t="str">
            <v>D 65</v>
          </cell>
          <cell r="E686" t="str">
            <v>EA</v>
          </cell>
          <cell r="H686">
            <v>41440</v>
          </cell>
          <cell r="O686" t="str">
            <v>UPT178</v>
          </cell>
        </row>
        <row r="687">
          <cell r="A687" t="str">
            <v>5020117</v>
          </cell>
          <cell r="B687" t="str">
            <v>익스펜션 조인트(복식)동관</v>
          </cell>
          <cell r="C687" t="str">
            <v>D 25</v>
          </cell>
          <cell r="E687" t="str">
            <v>EA</v>
          </cell>
          <cell r="H687">
            <v>38080</v>
          </cell>
          <cell r="O687" t="str">
            <v>UPT179</v>
          </cell>
        </row>
        <row r="688">
          <cell r="A688" t="str">
            <v>5020118</v>
          </cell>
          <cell r="B688" t="str">
            <v>익스펜션 조인트(복식)동관</v>
          </cell>
          <cell r="C688" t="str">
            <v>D 32</v>
          </cell>
          <cell r="E688" t="str">
            <v>EA</v>
          </cell>
          <cell r="H688">
            <v>43120</v>
          </cell>
          <cell r="O688" t="str">
            <v>UPT180</v>
          </cell>
        </row>
        <row r="689">
          <cell r="A689" t="str">
            <v>5020307</v>
          </cell>
          <cell r="B689" t="str">
            <v>익스펜션 조인트(단식)STS</v>
          </cell>
          <cell r="C689" t="str">
            <v>D100</v>
          </cell>
          <cell r="E689" t="str">
            <v>EA</v>
          </cell>
          <cell r="H689">
            <v>131200</v>
          </cell>
          <cell r="O689" t="str">
            <v>UPT181</v>
          </cell>
        </row>
        <row r="690">
          <cell r="A690" t="str">
            <v>5020308</v>
          </cell>
          <cell r="B690" t="str">
            <v>익스펜션 조인트(단식)STS</v>
          </cell>
          <cell r="C690" t="str">
            <v>D125</v>
          </cell>
          <cell r="E690" t="str">
            <v>EA</v>
          </cell>
          <cell r="H690">
            <v>168800</v>
          </cell>
          <cell r="O690" t="str">
            <v>UPT182</v>
          </cell>
        </row>
        <row r="691">
          <cell r="A691" t="str">
            <v>5020328</v>
          </cell>
          <cell r="B691" t="str">
            <v>익스펜션 조인트(복식)STS</v>
          </cell>
          <cell r="C691" t="str">
            <v>D125</v>
          </cell>
          <cell r="E691" t="str">
            <v>EA</v>
          </cell>
          <cell r="H691">
            <v>253600</v>
          </cell>
          <cell r="O691" t="str">
            <v>UPT183</v>
          </cell>
        </row>
        <row r="692">
          <cell r="A692" t="str">
            <v>5101001</v>
          </cell>
          <cell r="B692" t="str">
            <v>백엘보 (나사)</v>
          </cell>
          <cell r="C692" t="str">
            <v>D 15</v>
          </cell>
          <cell r="E692" t="str">
            <v>EA</v>
          </cell>
          <cell r="H692">
            <v>208</v>
          </cell>
          <cell r="O692" t="str">
            <v>UPT184</v>
          </cell>
        </row>
        <row r="693">
          <cell r="A693" t="str">
            <v>5101003</v>
          </cell>
          <cell r="B693" t="str">
            <v>백엘보 (나사)</v>
          </cell>
          <cell r="C693" t="str">
            <v>D 25</v>
          </cell>
          <cell r="E693" t="str">
            <v>EA</v>
          </cell>
          <cell r="H693">
            <v>488</v>
          </cell>
          <cell r="O693" t="str">
            <v>UPT185</v>
          </cell>
        </row>
        <row r="694">
          <cell r="A694" t="str">
            <v>5101004</v>
          </cell>
          <cell r="B694" t="str">
            <v>백엘보 (나사)</v>
          </cell>
          <cell r="C694" t="str">
            <v>D 32</v>
          </cell>
          <cell r="E694" t="str">
            <v>EA</v>
          </cell>
          <cell r="H694">
            <v>760</v>
          </cell>
          <cell r="O694" t="str">
            <v>UPT186</v>
          </cell>
        </row>
        <row r="695">
          <cell r="A695" t="str">
            <v>5101005</v>
          </cell>
          <cell r="B695" t="str">
            <v>백엘보 (나사)</v>
          </cell>
          <cell r="C695" t="str">
            <v>D 40</v>
          </cell>
          <cell r="E695" t="str">
            <v>EA</v>
          </cell>
          <cell r="H695">
            <v>904</v>
          </cell>
          <cell r="O695" t="str">
            <v>UPT187</v>
          </cell>
        </row>
        <row r="696">
          <cell r="A696" t="str">
            <v>5101006</v>
          </cell>
          <cell r="B696" t="str">
            <v>백엘보 (나사)</v>
          </cell>
          <cell r="C696" t="str">
            <v>D 50</v>
          </cell>
          <cell r="E696" t="str">
            <v>EA</v>
          </cell>
          <cell r="H696">
            <v>1416</v>
          </cell>
          <cell r="O696" t="str">
            <v>UPT188</v>
          </cell>
        </row>
        <row r="697">
          <cell r="A697" t="str">
            <v>5101010</v>
          </cell>
          <cell r="B697" t="str">
            <v>백엘보 (용접)</v>
          </cell>
          <cell r="C697" t="str">
            <v>D 65</v>
          </cell>
          <cell r="E697" t="str">
            <v>EA</v>
          </cell>
          <cell r="H697">
            <v>1456</v>
          </cell>
          <cell r="O697" t="str">
            <v>UPT189</v>
          </cell>
        </row>
        <row r="698">
          <cell r="A698" t="str">
            <v>5101011</v>
          </cell>
          <cell r="B698" t="str">
            <v>백엘보 (용접)</v>
          </cell>
          <cell r="C698" t="str">
            <v>D 80</v>
          </cell>
          <cell r="E698" t="str">
            <v>EA</v>
          </cell>
          <cell r="H698">
            <v>1984</v>
          </cell>
          <cell r="O698" t="str">
            <v>UPT190</v>
          </cell>
        </row>
        <row r="699">
          <cell r="A699" t="str">
            <v>5101012</v>
          </cell>
          <cell r="B699" t="str">
            <v>백엘보 (용접)</v>
          </cell>
          <cell r="C699" t="str">
            <v>D100</v>
          </cell>
          <cell r="E699" t="str">
            <v>EA</v>
          </cell>
          <cell r="H699">
            <v>3320</v>
          </cell>
          <cell r="O699" t="str">
            <v>UPT191</v>
          </cell>
        </row>
        <row r="700">
          <cell r="A700" t="str">
            <v>5101013</v>
          </cell>
          <cell r="B700" t="str">
            <v>백엘보 (용접)</v>
          </cell>
          <cell r="C700" t="str">
            <v>D125</v>
          </cell>
          <cell r="E700" t="str">
            <v>EA</v>
          </cell>
          <cell r="H700">
            <v>5040</v>
          </cell>
          <cell r="O700" t="str">
            <v>UPT192</v>
          </cell>
        </row>
        <row r="701">
          <cell r="A701" t="str">
            <v>5101014</v>
          </cell>
          <cell r="B701" t="str">
            <v>백엘보 (용접)</v>
          </cell>
          <cell r="C701" t="str">
            <v>D150</v>
          </cell>
          <cell r="E701" t="str">
            <v>EA</v>
          </cell>
          <cell r="H701">
            <v>7344</v>
          </cell>
          <cell r="O701" t="str">
            <v>UPT193</v>
          </cell>
        </row>
        <row r="702">
          <cell r="A702" t="str">
            <v>5101015</v>
          </cell>
          <cell r="B702" t="str">
            <v>백엘보 (용접)</v>
          </cell>
          <cell r="C702" t="str">
            <v>D200</v>
          </cell>
          <cell r="E702" t="str">
            <v>EA</v>
          </cell>
          <cell r="H702">
            <v>14680</v>
          </cell>
          <cell r="O702" t="str">
            <v>UPT194</v>
          </cell>
        </row>
        <row r="703">
          <cell r="A703" t="str">
            <v>5101016</v>
          </cell>
          <cell r="B703" t="str">
            <v>백엘보 (용접)</v>
          </cell>
          <cell r="C703" t="str">
            <v>D250</v>
          </cell>
          <cell r="E703" t="str">
            <v>EA</v>
          </cell>
          <cell r="H703">
            <v>26240</v>
          </cell>
          <cell r="O703" t="str">
            <v>UPT195</v>
          </cell>
        </row>
        <row r="704">
          <cell r="A704" t="str">
            <v>5101031</v>
          </cell>
          <cell r="B704" t="str">
            <v>흑엘보 (나사)</v>
          </cell>
          <cell r="C704" t="str">
            <v>D 15</v>
          </cell>
          <cell r="E704" t="str">
            <v>EA</v>
          </cell>
          <cell r="H704">
            <v>176</v>
          </cell>
          <cell r="O704" t="str">
            <v>UPT196</v>
          </cell>
        </row>
        <row r="705">
          <cell r="A705" t="str">
            <v>5101032</v>
          </cell>
          <cell r="B705" t="str">
            <v>흑엘보 (나사)</v>
          </cell>
          <cell r="C705" t="str">
            <v>D 20</v>
          </cell>
          <cell r="E705" t="str">
            <v>EA</v>
          </cell>
          <cell r="H705">
            <v>268</v>
          </cell>
          <cell r="O705" t="str">
            <v>UPT197</v>
          </cell>
        </row>
        <row r="706">
          <cell r="A706" t="str">
            <v>5101033</v>
          </cell>
          <cell r="B706" t="str">
            <v>흑엘보 (나사)</v>
          </cell>
          <cell r="C706" t="str">
            <v>D 25</v>
          </cell>
          <cell r="E706" t="str">
            <v>EA</v>
          </cell>
          <cell r="H706">
            <v>428</v>
          </cell>
          <cell r="O706" t="str">
            <v>UPT198</v>
          </cell>
        </row>
        <row r="707">
          <cell r="A707" t="str">
            <v>5101034</v>
          </cell>
          <cell r="B707" t="str">
            <v>흑엘보 (나사)</v>
          </cell>
          <cell r="C707" t="str">
            <v>D 32</v>
          </cell>
          <cell r="E707" t="str">
            <v>EA</v>
          </cell>
          <cell r="H707">
            <v>655</v>
          </cell>
          <cell r="O707" t="str">
            <v>UPT199</v>
          </cell>
        </row>
        <row r="708">
          <cell r="A708" t="str">
            <v>5101035</v>
          </cell>
          <cell r="B708" t="str">
            <v>흑엘보 (나사)</v>
          </cell>
          <cell r="C708" t="str">
            <v>D 40</v>
          </cell>
          <cell r="E708" t="str">
            <v>EA</v>
          </cell>
          <cell r="H708">
            <v>781</v>
          </cell>
          <cell r="O708" t="str">
            <v>UPT200</v>
          </cell>
        </row>
        <row r="709">
          <cell r="A709" t="str">
            <v>5101036</v>
          </cell>
          <cell r="B709" t="str">
            <v>흑엘보 (나사)</v>
          </cell>
          <cell r="C709" t="str">
            <v>D 50</v>
          </cell>
          <cell r="E709" t="str">
            <v>EA</v>
          </cell>
          <cell r="H709">
            <v>1226</v>
          </cell>
          <cell r="O709" t="str">
            <v>UPT201</v>
          </cell>
        </row>
        <row r="710">
          <cell r="A710" t="str">
            <v>5101040</v>
          </cell>
          <cell r="B710" t="str">
            <v>흑엘보 (용접)</v>
          </cell>
          <cell r="C710" t="str">
            <v>D 65</v>
          </cell>
          <cell r="E710" t="str">
            <v>EA</v>
          </cell>
          <cell r="H710">
            <v>1120</v>
          </cell>
          <cell r="O710" t="str">
            <v>UPT202</v>
          </cell>
        </row>
        <row r="711">
          <cell r="A711" t="str">
            <v>5101042</v>
          </cell>
          <cell r="B711" t="str">
            <v>흑엘보 (용접)</v>
          </cell>
          <cell r="C711" t="str">
            <v>D100</v>
          </cell>
          <cell r="E711" t="str">
            <v>EA</v>
          </cell>
          <cell r="H711">
            <v>2688</v>
          </cell>
          <cell r="O711" t="str">
            <v>UPT203</v>
          </cell>
        </row>
        <row r="712">
          <cell r="A712" t="str">
            <v>5101212</v>
          </cell>
          <cell r="B712" t="str">
            <v>백티이 (나사)</v>
          </cell>
          <cell r="C712" t="str">
            <v>D 25</v>
          </cell>
          <cell r="E712" t="str">
            <v>EA</v>
          </cell>
          <cell r="H712">
            <v>680</v>
          </cell>
          <cell r="O712" t="str">
            <v>UPT204</v>
          </cell>
        </row>
        <row r="713">
          <cell r="A713" t="str">
            <v>5101213</v>
          </cell>
          <cell r="B713" t="str">
            <v>백티이 (나사)</v>
          </cell>
          <cell r="C713" t="str">
            <v>D 32</v>
          </cell>
          <cell r="E713" t="str">
            <v>EA</v>
          </cell>
          <cell r="H713">
            <v>944</v>
          </cell>
          <cell r="O713" t="str">
            <v>UPT205</v>
          </cell>
        </row>
        <row r="714">
          <cell r="A714" t="str">
            <v>5101214</v>
          </cell>
          <cell r="B714" t="str">
            <v>백티이 (나사)</v>
          </cell>
          <cell r="C714" t="str">
            <v>D 40</v>
          </cell>
          <cell r="E714" t="str">
            <v>EA</v>
          </cell>
          <cell r="H714">
            <v>1264</v>
          </cell>
          <cell r="O714" t="str">
            <v>UPT206</v>
          </cell>
        </row>
        <row r="715">
          <cell r="A715" t="str">
            <v>5101215</v>
          </cell>
          <cell r="B715" t="str">
            <v>백티이 (나사)</v>
          </cell>
          <cell r="C715" t="str">
            <v>D 50</v>
          </cell>
          <cell r="E715" t="str">
            <v>EA</v>
          </cell>
          <cell r="H715">
            <v>1848</v>
          </cell>
          <cell r="O715" t="str">
            <v>UPT207</v>
          </cell>
        </row>
        <row r="716">
          <cell r="A716" t="str">
            <v>5101216</v>
          </cell>
          <cell r="B716" t="str">
            <v>백티이 (용접)</v>
          </cell>
          <cell r="C716" t="str">
            <v>D 65</v>
          </cell>
          <cell r="E716" t="str">
            <v>EA</v>
          </cell>
          <cell r="H716">
            <v>2304</v>
          </cell>
          <cell r="O716" t="str">
            <v>UPT208</v>
          </cell>
        </row>
        <row r="717">
          <cell r="A717" t="str">
            <v>5101217</v>
          </cell>
          <cell r="B717" t="str">
            <v>백티이 (용접)</v>
          </cell>
          <cell r="C717" t="str">
            <v>D 80</v>
          </cell>
          <cell r="E717" t="str">
            <v>EA</v>
          </cell>
          <cell r="H717">
            <v>2880</v>
          </cell>
          <cell r="O717" t="str">
            <v>UPT209</v>
          </cell>
        </row>
        <row r="718">
          <cell r="A718" t="str">
            <v>5101218</v>
          </cell>
          <cell r="B718" t="str">
            <v>백티이 (용접)</v>
          </cell>
          <cell r="C718" t="str">
            <v>D100</v>
          </cell>
          <cell r="E718" t="str">
            <v>EA</v>
          </cell>
          <cell r="H718">
            <v>4768</v>
          </cell>
          <cell r="O718" t="str">
            <v>UPT210</v>
          </cell>
        </row>
        <row r="719">
          <cell r="A719" t="str">
            <v>5101219</v>
          </cell>
          <cell r="B719" t="str">
            <v>백티이 (용접)</v>
          </cell>
          <cell r="C719" t="str">
            <v>D125</v>
          </cell>
          <cell r="E719" t="str">
            <v>EA</v>
          </cell>
          <cell r="H719">
            <v>6912</v>
          </cell>
          <cell r="O719" t="str">
            <v>UPT211</v>
          </cell>
        </row>
        <row r="720">
          <cell r="A720" t="str">
            <v>5101220</v>
          </cell>
          <cell r="B720" t="str">
            <v>백티이 (용접)</v>
          </cell>
          <cell r="C720" t="str">
            <v>D150</v>
          </cell>
          <cell r="E720" t="str">
            <v>EA</v>
          </cell>
          <cell r="H720">
            <v>10000</v>
          </cell>
          <cell r="O720" t="str">
            <v>UPT212</v>
          </cell>
        </row>
        <row r="721">
          <cell r="A721" t="str">
            <v>5101221</v>
          </cell>
          <cell r="B721" t="str">
            <v>백티이 (용접)</v>
          </cell>
          <cell r="C721" t="str">
            <v>D200</v>
          </cell>
          <cell r="E721" t="str">
            <v>EA</v>
          </cell>
          <cell r="H721">
            <v>19280</v>
          </cell>
          <cell r="O721" t="str">
            <v>UPT213</v>
          </cell>
        </row>
        <row r="722">
          <cell r="A722" t="str">
            <v>5101222</v>
          </cell>
          <cell r="B722" t="str">
            <v>백티이 (용접)</v>
          </cell>
          <cell r="C722" t="str">
            <v>D250</v>
          </cell>
          <cell r="E722" t="str">
            <v>EA</v>
          </cell>
          <cell r="H722">
            <v>33496</v>
          </cell>
          <cell r="O722" t="str">
            <v>UPT214</v>
          </cell>
        </row>
        <row r="723">
          <cell r="A723" t="str">
            <v>5101252</v>
          </cell>
          <cell r="B723" t="str">
            <v>흑티이 (나사)</v>
          </cell>
          <cell r="C723" t="str">
            <v>D 20</v>
          </cell>
          <cell r="E723" t="str">
            <v>EA</v>
          </cell>
          <cell r="H723">
            <v>395</v>
          </cell>
          <cell r="O723" t="str">
            <v>UPT215</v>
          </cell>
        </row>
        <row r="724">
          <cell r="A724" t="str">
            <v>5101253</v>
          </cell>
          <cell r="B724" t="str">
            <v>흑티이 (나사)</v>
          </cell>
          <cell r="C724" t="str">
            <v>D 25</v>
          </cell>
          <cell r="E724" t="str">
            <v>EA</v>
          </cell>
          <cell r="H724">
            <v>596</v>
          </cell>
          <cell r="O724" t="str">
            <v>UPT216</v>
          </cell>
        </row>
        <row r="725">
          <cell r="A725" t="str">
            <v>5101254</v>
          </cell>
          <cell r="B725" t="str">
            <v>흑티이 (나사)</v>
          </cell>
          <cell r="C725" t="str">
            <v>D 32</v>
          </cell>
          <cell r="E725" t="str">
            <v>EA</v>
          </cell>
          <cell r="H725">
            <v>823</v>
          </cell>
          <cell r="O725" t="str">
            <v>UPT217</v>
          </cell>
        </row>
        <row r="726">
          <cell r="A726" t="str">
            <v>5101255</v>
          </cell>
          <cell r="B726" t="str">
            <v>흑티이 (나사)</v>
          </cell>
          <cell r="C726" t="str">
            <v>D 40</v>
          </cell>
          <cell r="E726" t="str">
            <v>EA</v>
          </cell>
          <cell r="H726">
            <v>1100</v>
          </cell>
          <cell r="O726" t="str">
            <v>UPT218</v>
          </cell>
        </row>
        <row r="727">
          <cell r="A727" t="str">
            <v>5101256</v>
          </cell>
          <cell r="B727" t="str">
            <v>흑티이 (나사)</v>
          </cell>
          <cell r="C727" t="str">
            <v>D 50</v>
          </cell>
          <cell r="E727" t="str">
            <v>EA</v>
          </cell>
          <cell r="H727">
            <v>1604</v>
          </cell>
          <cell r="O727" t="str">
            <v>UPT219</v>
          </cell>
        </row>
        <row r="728">
          <cell r="A728" t="str">
            <v>5101257</v>
          </cell>
          <cell r="B728" t="str">
            <v>흑티이 (용접)</v>
          </cell>
          <cell r="C728" t="str">
            <v>D 65</v>
          </cell>
          <cell r="E728" t="str">
            <v>EA</v>
          </cell>
          <cell r="H728">
            <v>1864</v>
          </cell>
          <cell r="O728" t="str">
            <v>UPT220</v>
          </cell>
        </row>
        <row r="729">
          <cell r="A729" t="str">
            <v>5101259</v>
          </cell>
          <cell r="B729" t="str">
            <v>흑티이 (용접)</v>
          </cell>
          <cell r="C729" t="str">
            <v>D100</v>
          </cell>
          <cell r="E729" t="str">
            <v>EA</v>
          </cell>
          <cell r="H729">
            <v>3808</v>
          </cell>
          <cell r="O729" t="str">
            <v>UPT221</v>
          </cell>
        </row>
        <row r="730">
          <cell r="A730" t="str">
            <v>5101522</v>
          </cell>
          <cell r="B730" t="str">
            <v>백레듀샤 (나사)</v>
          </cell>
          <cell r="C730" t="str">
            <v>D 25</v>
          </cell>
          <cell r="E730" t="str">
            <v>EA</v>
          </cell>
          <cell r="H730">
            <v>436</v>
          </cell>
          <cell r="O730" t="str">
            <v>UPT222</v>
          </cell>
        </row>
        <row r="731">
          <cell r="A731" t="str">
            <v>5101523</v>
          </cell>
          <cell r="B731" t="str">
            <v>백레듀샤 (나사)</v>
          </cell>
          <cell r="C731" t="str">
            <v>D 32</v>
          </cell>
          <cell r="E731" t="str">
            <v>EA</v>
          </cell>
          <cell r="H731">
            <v>563</v>
          </cell>
          <cell r="O731" t="str">
            <v>UPT223</v>
          </cell>
        </row>
        <row r="732">
          <cell r="A732" t="str">
            <v>5101524</v>
          </cell>
          <cell r="B732" t="str">
            <v>백레듀샤 (나사)</v>
          </cell>
          <cell r="C732" t="str">
            <v>D 40</v>
          </cell>
          <cell r="E732" t="str">
            <v>EA</v>
          </cell>
          <cell r="H732">
            <v>672</v>
          </cell>
          <cell r="O732" t="str">
            <v>UPT224</v>
          </cell>
        </row>
        <row r="733">
          <cell r="A733" t="str">
            <v>5101525</v>
          </cell>
          <cell r="B733" t="str">
            <v>백레듀샤 (나사)</v>
          </cell>
          <cell r="C733" t="str">
            <v>D 50</v>
          </cell>
          <cell r="E733" t="str">
            <v>EA</v>
          </cell>
          <cell r="H733">
            <v>1075</v>
          </cell>
          <cell r="O733" t="str">
            <v>UPT225</v>
          </cell>
        </row>
        <row r="734">
          <cell r="A734" t="str">
            <v>5101526</v>
          </cell>
          <cell r="B734" t="str">
            <v>백레듀샤 (용접)</v>
          </cell>
          <cell r="C734" t="str">
            <v>D 65</v>
          </cell>
          <cell r="E734" t="str">
            <v>EA</v>
          </cell>
          <cell r="H734">
            <v>864</v>
          </cell>
          <cell r="O734" t="str">
            <v>UPT226</v>
          </cell>
        </row>
        <row r="735">
          <cell r="A735" t="str">
            <v>5101527</v>
          </cell>
          <cell r="B735" t="str">
            <v>백레듀샤 (용접)</v>
          </cell>
          <cell r="C735" t="str">
            <v>D 80</v>
          </cell>
          <cell r="E735" t="str">
            <v>EA</v>
          </cell>
          <cell r="H735">
            <v>1072</v>
          </cell>
          <cell r="O735" t="str">
            <v>UPT227</v>
          </cell>
        </row>
        <row r="736">
          <cell r="A736" t="str">
            <v>5101528</v>
          </cell>
          <cell r="B736" t="str">
            <v>백레듀샤 (용접)</v>
          </cell>
          <cell r="C736" t="str">
            <v>D100</v>
          </cell>
          <cell r="E736" t="str">
            <v>EA</v>
          </cell>
          <cell r="H736">
            <v>1664</v>
          </cell>
          <cell r="O736" t="str">
            <v>UPT228</v>
          </cell>
        </row>
        <row r="737">
          <cell r="A737" t="str">
            <v>5101529</v>
          </cell>
          <cell r="B737" t="str">
            <v>백레듀샤 (용접)</v>
          </cell>
          <cell r="C737" t="str">
            <v>D125</v>
          </cell>
          <cell r="E737" t="str">
            <v>EA</v>
          </cell>
          <cell r="H737">
            <v>2464</v>
          </cell>
          <cell r="O737" t="str">
            <v>UPT229</v>
          </cell>
        </row>
        <row r="738">
          <cell r="A738" t="str">
            <v>5101530</v>
          </cell>
          <cell r="B738" t="str">
            <v>백레듀샤 (용접)</v>
          </cell>
          <cell r="C738" t="str">
            <v>D150</v>
          </cell>
          <cell r="E738" t="str">
            <v>EA</v>
          </cell>
          <cell r="H738">
            <v>3320</v>
          </cell>
          <cell r="O738" t="str">
            <v>UPT230</v>
          </cell>
        </row>
        <row r="739">
          <cell r="A739" t="str">
            <v>5101532</v>
          </cell>
          <cell r="B739" t="str">
            <v>백레듀샤 (용접)</v>
          </cell>
          <cell r="C739" t="str">
            <v>D250</v>
          </cell>
          <cell r="E739" t="str">
            <v>EA</v>
          </cell>
          <cell r="H739">
            <v>9328</v>
          </cell>
          <cell r="O739" t="str">
            <v>UPT231</v>
          </cell>
        </row>
        <row r="740">
          <cell r="A740" t="str">
            <v>5101552</v>
          </cell>
          <cell r="B740" t="str">
            <v>흑레듀샤 (나사)</v>
          </cell>
          <cell r="C740" t="str">
            <v>D 20</v>
          </cell>
          <cell r="E740" t="str">
            <v>EA</v>
          </cell>
          <cell r="H740">
            <v>210</v>
          </cell>
          <cell r="O740" t="str">
            <v>UPT232</v>
          </cell>
        </row>
        <row r="741">
          <cell r="A741" t="str">
            <v>5101553</v>
          </cell>
          <cell r="B741" t="str">
            <v>흑레듀샤 (나사)</v>
          </cell>
          <cell r="C741" t="str">
            <v>D 25</v>
          </cell>
          <cell r="E741" t="str">
            <v>EA</v>
          </cell>
          <cell r="H741">
            <v>336</v>
          </cell>
          <cell r="O741" t="str">
            <v>UPT233</v>
          </cell>
        </row>
        <row r="742">
          <cell r="A742" t="str">
            <v>5101554</v>
          </cell>
          <cell r="B742" t="str">
            <v>흑레듀샤 (나사)</v>
          </cell>
          <cell r="C742" t="str">
            <v>D 32</v>
          </cell>
          <cell r="E742" t="str">
            <v>EA</v>
          </cell>
          <cell r="H742">
            <v>436</v>
          </cell>
          <cell r="O742" t="str">
            <v>UPT234</v>
          </cell>
        </row>
        <row r="743">
          <cell r="A743" t="str">
            <v>5101555</v>
          </cell>
          <cell r="B743" t="str">
            <v>흑레듀샤 (나사)</v>
          </cell>
          <cell r="C743" t="str">
            <v>D 40</v>
          </cell>
          <cell r="E743" t="str">
            <v>EA</v>
          </cell>
          <cell r="H743">
            <v>520</v>
          </cell>
          <cell r="O743" t="str">
            <v>UPT235</v>
          </cell>
        </row>
        <row r="744">
          <cell r="A744" t="str">
            <v>5101556</v>
          </cell>
          <cell r="B744" t="str">
            <v>흑레듀샤 (나사)</v>
          </cell>
          <cell r="C744" t="str">
            <v>D 50</v>
          </cell>
          <cell r="E744" t="str">
            <v>EA</v>
          </cell>
          <cell r="H744">
            <v>823</v>
          </cell>
          <cell r="O744" t="str">
            <v>UPT236</v>
          </cell>
        </row>
        <row r="745">
          <cell r="A745" t="str">
            <v>5101557</v>
          </cell>
          <cell r="B745" t="str">
            <v>흑레듀샤 (용접)</v>
          </cell>
          <cell r="C745" t="str">
            <v>D 65</v>
          </cell>
          <cell r="E745" t="str">
            <v>EA</v>
          </cell>
          <cell r="H745">
            <v>704</v>
          </cell>
          <cell r="O745" t="str">
            <v>UPT237</v>
          </cell>
        </row>
        <row r="746">
          <cell r="A746" t="str">
            <v>5101559</v>
          </cell>
          <cell r="B746" t="str">
            <v>흑레듀샤 (용접)</v>
          </cell>
          <cell r="C746" t="str">
            <v>D100</v>
          </cell>
          <cell r="E746" t="str">
            <v>EA</v>
          </cell>
          <cell r="H746">
            <v>1336</v>
          </cell>
          <cell r="O746" t="str">
            <v>UPT238</v>
          </cell>
        </row>
        <row r="747">
          <cell r="A747" t="str">
            <v>5102001</v>
          </cell>
          <cell r="B747" t="str">
            <v>백니플 (나사)</v>
          </cell>
          <cell r="C747" t="str">
            <v>D 15</v>
          </cell>
          <cell r="E747" t="str">
            <v>EA</v>
          </cell>
          <cell r="H747">
            <v>268</v>
          </cell>
          <cell r="O747" t="str">
            <v>UPT239</v>
          </cell>
        </row>
        <row r="748">
          <cell r="A748" t="str">
            <v>5102002</v>
          </cell>
          <cell r="B748" t="str">
            <v>백니플 (나사)</v>
          </cell>
          <cell r="C748" t="str">
            <v>D 20</v>
          </cell>
          <cell r="E748" t="str">
            <v>EA</v>
          </cell>
          <cell r="H748">
            <v>319</v>
          </cell>
          <cell r="O748" t="str">
            <v>UPT240</v>
          </cell>
        </row>
        <row r="749">
          <cell r="A749" t="str">
            <v>5102003</v>
          </cell>
          <cell r="B749" t="str">
            <v>백니플 (나사)</v>
          </cell>
          <cell r="C749" t="str">
            <v>D 25</v>
          </cell>
          <cell r="E749" t="str">
            <v>EA</v>
          </cell>
          <cell r="H749">
            <v>453</v>
          </cell>
          <cell r="O749" t="str">
            <v>UPT241</v>
          </cell>
        </row>
        <row r="750">
          <cell r="A750" t="str">
            <v>5102004</v>
          </cell>
          <cell r="B750" t="str">
            <v>백니플 (나사)</v>
          </cell>
          <cell r="C750" t="str">
            <v>D 32</v>
          </cell>
          <cell r="E750" t="str">
            <v>EA</v>
          </cell>
          <cell r="H750">
            <v>580</v>
          </cell>
          <cell r="O750" t="str">
            <v>UPT242</v>
          </cell>
        </row>
        <row r="751">
          <cell r="A751" t="str">
            <v>5102005</v>
          </cell>
          <cell r="B751" t="str">
            <v>백니플 (나사)</v>
          </cell>
          <cell r="C751" t="str">
            <v>D 40</v>
          </cell>
          <cell r="E751" t="str">
            <v>EA</v>
          </cell>
          <cell r="H751">
            <v>823</v>
          </cell>
          <cell r="O751" t="str">
            <v>UPT243</v>
          </cell>
        </row>
        <row r="752">
          <cell r="A752" t="str">
            <v>5102006</v>
          </cell>
          <cell r="B752" t="str">
            <v>백니플 (나사)</v>
          </cell>
          <cell r="C752" t="str">
            <v>D 50</v>
          </cell>
          <cell r="E752" t="str">
            <v>EA</v>
          </cell>
          <cell r="H752">
            <v>991</v>
          </cell>
          <cell r="O752" t="str">
            <v>UPT244</v>
          </cell>
        </row>
        <row r="753">
          <cell r="A753" t="str">
            <v>5102051</v>
          </cell>
          <cell r="B753" t="str">
            <v>흑니플 (나사)</v>
          </cell>
          <cell r="C753" t="str">
            <v>D 15</v>
          </cell>
          <cell r="E753" t="str">
            <v>EA</v>
          </cell>
          <cell r="H753">
            <v>210</v>
          </cell>
          <cell r="O753" t="str">
            <v>UPT245</v>
          </cell>
        </row>
        <row r="754">
          <cell r="A754" t="str">
            <v>5102052</v>
          </cell>
          <cell r="B754" t="str">
            <v>흑니플 (나사)</v>
          </cell>
          <cell r="C754" t="str">
            <v>D 20</v>
          </cell>
          <cell r="E754" t="str">
            <v>EA</v>
          </cell>
          <cell r="H754">
            <v>244</v>
          </cell>
          <cell r="O754" t="str">
            <v>UPT246</v>
          </cell>
        </row>
        <row r="755">
          <cell r="A755" t="str">
            <v>5102053</v>
          </cell>
          <cell r="B755" t="str">
            <v>흑니플 (나사)</v>
          </cell>
          <cell r="C755" t="str">
            <v>D 25</v>
          </cell>
          <cell r="E755" t="str">
            <v>EA</v>
          </cell>
          <cell r="H755">
            <v>352</v>
          </cell>
          <cell r="O755" t="str">
            <v>UPT247</v>
          </cell>
        </row>
        <row r="756">
          <cell r="A756" t="str">
            <v>5102054</v>
          </cell>
          <cell r="B756" t="str">
            <v>흑니플 (나사)</v>
          </cell>
          <cell r="C756" t="str">
            <v>D 32</v>
          </cell>
          <cell r="E756" t="str">
            <v>EA</v>
          </cell>
          <cell r="H756">
            <v>445</v>
          </cell>
          <cell r="O756" t="str">
            <v>UPT248</v>
          </cell>
        </row>
        <row r="757">
          <cell r="A757" t="str">
            <v>5102055</v>
          </cell>
          <cell r="B757" t="str">
            <v>흑니플 (나사)</v>
          </cell>
          <cell r="C757" t="str">
            <v>D 40</v>
          </cell>
          <cell r="E757" t="str">
            <v>EA</v>
          </cell>
          <cell r="H757">
            <v>638</v>
          </cell>
          <cell r="O757" t="str">
            <v>UPT249</v>
          </cell>
        </row>
        <row r="758">
          <cell r="A758" t="str">
            <v>5102056</v>
          </cell>
          <cell r="B758" t="str">
            <v>흑니플 (나사)</v>
          </cell>
          <cell r="C758" t="str">
            <v>D 50</v>
          </cell>
          <cell r="E758" t="str">
            <v>EA</v>
          </cell>
          <cell r="H758">
            <v>764</v>
          </cell>
          <cell r="O758" t="str">
            <v>UPT250</v>
          </cell>
        </row>
        <row r="759">
          <cell r="A759" t="str">
            <v>5102120</v>
          </cell>
          <cell r="B759" t="str">
            <v>백유니온 (나사)</v>
          </cell>
          <cell r="C759" t="str">
            <v>D 15</v>
          </cell>
          <cell r="E759" t="str">
            <v>EA</v>
          </cell>
          <cell r="H759">
            <v>984</v>
          </cell>
          <cell r="O759" t="str">
            <v>UPT251</v>
          </cell>
        </row>
        <row r="760">
          <cell r="A760" t="str">
            <v>5102122</v>
          </cell>
          <cell r="B760" t="str">
            <v>백유니온 (나사)</v>
          </cell>
          <cell r="C760" t="str">
            <v>D 25</v>
          </cell>
          <cell r="E760" t="str">
            <v>EA</v>
          </cell>
          <cell r="H760">
            <v>1504</v>
          </cell>
          <cell r="O760" t="str">
            <v>UPT252</v>
          </cell>
        </row>
        <row r="761">
          <cell r="A761" t="str">
            <v>5102123</v>
          </cell>
          <cell r="B761" t="str">
            <v>백유니온 (나사)</v>
          </cell>
          <cell r="C761" t="str">
            <v>D 32</v>
          </cell>
          <cell r="E761" t="str">
            <v>EA</v>
          </cell>
          <cell r="H761">
            <v>1912</v>
          </cell>
          <cell r="O761" t="str">
            <v>UPT253</v>
          </cell>
        </row>
        <row r="762">
          <cell r="A762" t="str">
            <v>5102124</v>
          </cell>
          <cell r="B762" t="str">
            <v>백유니온 (나사)</v>
          </cell>
          <cell r="C762" t="str">
            <v>D 40</v>
          </cell>
          <cell r="E762" t="str">
            <v>EA</v>
          </cell>
          <cell r="H762">
            <v>2472</v>
          </cell>
          <cell r="O762" t="str">
            <v>UPT254</v>
          </cell>
        </row>
        <row r="763">
          <cell r="A763" t="str">
            <v>5102125</v>
          </cell>
          <cell r="B763" t="str">
            <v>백유니온 (나사)</v>
          </cell>
          <cell r="C763" t="str">
            <v>D 50</v>
          </cell>
          <cell r="E763" t="str">
            <v>EA</v>
          </cell>
          <cell r="H763">
            <v>3184</v>
          </cell>
          <cell r="O763" t="str">
            <v>UPT255</v>
          </cell>
        </row>
        <row r="764">
          <cell r="A764" t="str">
            <v>5102142</v>
          </cell>
          <cell r="B764" t="str">
            <v>흑유니온 (나사)</v>
          </cell>
          <cell r="C764" t="str">
            <v>D 20</v>
          </cell>
          <cell r="E764" t="str">
            <v>EA</v>
          </cell>
          <cell r="H764">
            <v>865</v>
          </cell>
          <cell r="O764" t="str">
            <v>UPT256</v>
          </cell>
        </row>
        <row r="765">
          <cell r="A765" t="str">
            <v>5102143</v>
          </cell>
          <cell r="B765" t="str">
            <v>흑유니온 (나사)</v>
          </cell>
          <cell r="C765" t="str">
            <v>D 25</v>
          </cell>
          <cell r="E765" t="str">
            <v>EA</v>
          </cell>
          <cell r="H765">
            <v>1218</v>
          </cell>
          <cell r="O765" t="str">
            <v>UPT257</v>
          </cell>
        </row>
        <row r="766">
          <cell r="A766" t="str">
            <v>5102144</v>
          </cell>
          <cell r="B766" t="str">
            <v>흑유니온 (나사)</v>
          </cell>
          <cell r="C766" t="str">
            <v>D 32</v>
          </cell>
          <cell r="E766" t="str">
            <v>EA</v>
          </cell>
          <cell r="H766">
            <v>1545</v>
          </cell>
          <cell r="O766" t="str">
            <v>UPT258</v>
          </cell>
        </row>
        <row r="767">
          <cell r="A767" t="str">
            <v>5102145</v>
          </cell>
          <cell r="B767" t="str">
            <v>흑유니온 (나사)</v>
          </cell>
          <cell r="C767" t="str">
            <v>D 40</v>
          </cell>
          <cell r="E767" t="str">
            <v>EA</v>
          </cell>
          <cell r="H767">
            <v>1999</v>
          </cell>
          <cell r="O767" t="str">
            <v>UPT259</v>
          </cell>
        </row>
        <row r="768">
          <cell r="A768" t="str">
            <v>5102146</v>
          </cell>
          <cell r="B768" t="str">
            <v>흑유니온 (나사)</v>
          </cell>
          <cell r="C768" t="str">
            <v>D 50</v>
          </cell>
          <cell r="E768" t="str">
            <v>EA</v>
          </cell>
          <cell r="H768">
            <v>2570</v>
          </cell>
          <cell r="O768" t="str">
            <v>UPT260</v>
          </cell>
        </row>
        <row r="769">
          <cell r="A769" t="str">
            <v>5102202</v>
          </cell>
          <cell r="B769" t="str">
            <v>백소켓 (나사)</v>
          </cell>
          <cell r="C769" t="str">
            <v>D 15</v>
          </cell>
          <cell r="E769" t="str">
            <v>EA</v>
          </cell>
          <cell r="H769">
            <v>218</v>
          </cell>
          <cell r="O769" t="str">
            <v>UPT261</v>
          </cell>
        </row>
        <row r="770">
          <cell r="A770" t="str">
            <v>5102204</v>
          </cell>
          <cell r="B770" t="str">
            <v>백소켓 (나사)</v>
          </cell>
          <cell r="C770" t="str">
            <v>D 25</v>
          </cell>
          <cell r="E770" t="str">
            <v>EA</v>
          </cell>
          <cell r="H770">
            <v>436</v>
          </cell>
          <cell r="O770" t="str">
            <v>UPT262</v>
          </cell>
        </row>
        <row r="771">
          <cell r="A771" t="str">
            <v>5102207</v>
          </cell>
          <cell r="B771" t="str">
            <v>백소켓 (나사)</v>
          </cell>
          <cell r="C771" t="str">
            <v>D 50</v>
          </cell>
          <cell r="E771" t="str">
            <v>EA</v>
          </cell>
          <cell r="H771">
            <v>1075</v>
          </cell>
          <cell r="O771" t="str">
            <v>UPT263</v>
          </cell>
        </row>
        <row r="772">
          <cell r="A772" t="str">
            <v>5102252</v>
          </cell>
          <cell r="B772" t="str">
            <v>흑소켓 (나사)</v>
          </cell>
          <cell r="C772" t="str">
            <v>D 15</v>
          </cell>
          <cell r="E772" t="str">
            <v>EA</v>
          </cell>
          <cell r="H772">
            <v>168</v>
          </cell>
          <cell r="O772" t="str">
            <v>UPT264</v>
          </cell>
        </row>
        <row r="773">
          <cell r="A773" t="str">
            <v>5102253</v>
          </cell>
          <cell r="B773" t="str">
            <v>흑소켓 (나사)</v>
          </cell>
          <cell r="C773" t="str">
            <v>D 20</v>
          </cell>
          <cell r="E773" t="str">
            <v>EA</v>
          </cell>
          <cell r="H773">
            <v>210</v>
          </cell>
          <cell r="O773" t="str">
            <v>UPT265</v>
          </cell>
        </row>
        <row r="774">
          <cell r="A774" t="str">
            <v>5102254</v>
          </cell>
          <cell r="B774" t="str">
            <v>흑소켓 (나사)</v>
          </cell>
          <cell r="C774" t="str">
            <v>D 25</v>
          </cell>
          <cell r="E774" t="str">
            <v>EA</v>
          </cell>
          <cell r="H774">
            <v>336</v>
          </cell>
          <cell r="O774" t="str">
            <v>UPT266</v>
          </cell>
        </row>
        <row r="775">
          <cell r="A775" t="str">
            <v>5102255</v>
          </cell>
          <cell r="B775" t="str">
            <v>흑소켓 (나사)</v>
          </cell>
          <cell r="C775" t="str">
            <v>D 32</v>
          </cell>
          <cell r="E775" t="str">
            <v>EA</v>
          </cell>
          <cell r="H775">
            <v>436</v>
          </cell>
          <cell r="O775" t="str">
            <v>UPT267</v>
          </cell>
        </row>
        <row r="776">
          <cell r="A776" t="str">
            <v>5102256</v>
          </cell>
          <cell r="B776" t="str">
            <v>흑소켓 (나사)</v>
          </cell>
          <cell r="C776" t="str">
            <v>D 40</v>
          </cell>
          <cell r="E776" t="str">
            <v>EA</v>
          </cell>
          <cell r="H776">
            <v>520</v>
          </cell>
          <cell r="O776" t="str">
            <v>UPT268</v>
          </cell>
        </row>
        <row r="777">
          <cell r="A777" t="str">
            <v>5102257</v>
          </cell>
          <cell r="B777" t="str">
            <v>흑소켓 (나사)</v>
          </cell>
          <cell r="C777" t="str">
            <v>D 50</v>
          </cell>
          <cell r="E777" t="str">
            <v>EA</v>
          </cell>
          <cell r="H777">
            <v>823</v>
          </cell>
          <cell r="O777" t="str">
            <v>UPT269</v>
          </cell>
        </row>
        <row r="778">
          <cell r="A778" t="str">
            <v>5102351</v>
          </cell>
          <cell r="B778" t="str">
            <v>백붓싱 (나사)</v>
          </cell>
          <cell r="C778" t="str">
            <v>D 15</v>
          </cell>
          <cell r="E778" t="str">
            <v>EA</v>
          </cell>
          <cell r="H778">
            <v>193</v>
          </cell>
          <cell r="O778" t="str">
            <v>UPT270</v>
          </cell>
        </row>
        <row r="779">
          <cell r="A779" t="str">
            <v>5102371</v>
          </cell>
          <cell r="B779" t="str">
            <v>흑붓싱 (나사)</v>
          </cell>
          <cell r="C779" t="str">
            <v>D 15</v>
          </cell>
          <cell r="E779" t="str">
            <v>EA</v>
          </cell>
          <cell r="H779">
            <v>151</v>
          </cell>
          <cell r="O779" t="str">
            <v>UPT271</v>
          </cell>
        </row>
        <row r="780">
          <cell r="A780" t="str">
            <v>5102393</v>
          </cell>
          <cell r="B780" t="str">
            <v>백캡 (나사)</v>
          </cell>
          <cell r="C780" t="str">
            <v>D 25</v>
          </cell>
          <cell r="E780" t="str">
            <v>EA</v>
          </cell>
          <cell r="H780">
            <v>312</v>
          </cell>
          <cell r="O780" t="str">
            <v>UPT272</v>
          </cell>
        </row>
        <row r="781">
          <cell r="A781" t="str">
            <v>5102395</v>
          </cell>
          <cell r="B781" t="str">
            <v>백캡 (나사)</v>
          </cell>
          <cell r="C781" t="str">
            <v>D 40</v>
          </cell>
          <cell r="E781" t="str">
            <v>EA</v>
          </cell>
          <cell r="H781">
            <v>648</v>
          </cell>
          <cell r="O781" t="str">
            <v>UPT273</v>
          </cell>
        </row>
        <row r="782">
          <cell r="A782" t="str">
            <v>5102396</v>
          </cell>
          <cell r="B782" t="str">
            <v>백캡 (나사)</v>
          </cell>
          <cell r="C782" t="str">
            <v>D 50</v>
          </cell>
          <cell r="E782" t="str">
            <v>EA</v>
          </cell>
          <cell r="H782">
            <v>968</v>
          </cell>
          <cell r="O782" t="str">
            <v>UPT274</v>
          </cell>
        </row>
        <row r="783">
          <cell r="A783" t="str">
            <v>5102424</v>
          </cell>
          <cell r="B783" t="str">
            <v>흑캡 (나사)</v>
          </cell>
          <cell r="C783" t="str">
            <v>D 32</v>
          </cell>
          <cell r="E783" t="str">
            <v>EA</v>
          </cell>
          <cell r="H783">
            <v>395</v>
          </cell>
          <cell r="O783" t="str">
            <v>UPT275</v>
          </cell>
        </row>
        <row r="784">
          <cell r="A784" t="str">
            <v>5103001</v>
          </cell>
          <cell r="B784" t="str">
            <v>동엘보</v>
          </cell>
          <cell r="C784" t="str">
            <v>D 15</v>
          </cell>
          <cell r="E784" t="str">
            <v>EA</v>
          </cell>
          <cell r="H784">
            <v>122</v>
          </cell>
          <cell r="O784" t="str">
            <v>UPT276</v>
          </cell>
        </row>
        <row r="785">
          <cell r="A785" t="str">
            <v>5103002</v>
          </cell>
          <cell r="B785" t="str">
            <v>동엘보</v>
          </cell>
          <cell r="C785" t="str">
            <v>D 20</v>
          </cell>
          <cell r="E785" t="str">
            <v>EA</v>
          </cell>
          <cell r="H785">
            <v>249</v>
          </cell>
          <cell r="O785" t="str">
            <v>UPT277</v>
          </cell>
        </row>
        <row r="786">
          <cell r="A786" t="str">
            <v>5103003</v>
          </cell>
          <cell r="B786" t="str">
            <v>동엘보</v>
          </cell>
          <cell r="C786" t="str">
            <v>D 25</v>
          </cell>
          <cell r="E786" t="str">
            <v>EA</v>
          </cell>
          <cell r="H786">
            <v>431</v>
          </cell>
          <cell r="O786" t="str">
            <v>UPT278</v>
          </cell>
        </row>
        <row r="787">
          <cell r="A787" t="str">
            <v>5103004</v>
          </cell>
          <cell r="B787" t="str">
            <v>동엘보</v>
          </cell>
          <cell r="C787" t="str">
            <v>D 32</v>
          </cell>
          <cell r="E787" t="str">
            <v>EA</v>
          </cell>
          <cell r="H787">
            <v>662</v>
          </cell>
          <cell r="O787" t="str">
            <v>UPT279</v>
          </cell>
        </row>
        <row r="788">
          <cell r="A788" t="str">
            <v>5103005</v>
          </cell>
          <cell r="B788" t="str">
            <v>동엘보</v>
          </cell>
          <cell r="C788" t="str">
            <v>D 40</v>
          </cell>
          <cell r="E788" t="str">
            <v>EA</v>
          </cell>
          <cell r="H788">
            <v>1004</v>
          </cell>
          <cell r="O788" t="str">
            <v>UPT280</v>
          </cell>
        </row>
        <row r="789">
          <cell r="A789" t="str">
            <v>5103006</v>
          </cell>
          <cell r="B789" t="str">
            <v>동엘보</v>
          </cell>
          <cell r="C789" t="str">
            <v>D 50</v>
          </cell>
          <cell r="E789" t="str">
            <v>EA</v>
          </cell>
          <cell r="H789">
            <v>2244</v>
          </cell>
          <cell r="O789" t="str">
            <v>UPT281</v>
          </cell>
        </row>
        <row r="790">
          <cell r="A790" t="str">
            <v>5103007</v>
          </cell>
          <cell r="B790" t="str">
            <v>동엘보</v>
          </cell>
          <cell r="C790" t="str">
            <v>D 65</v>
          </cell>
          <cell r="E790" t="str">
            <v>EA</v>
          </cell>
          <cell r="H790">
            <v>4049</v>
          </cell>
          <cell r="O790" t="str">
            <v>UPT282</v>
          </cell>
        </row>
        <row r="791">
          <cell r="A791" t="str">
            <v>5103008</v>
          </cell>
          <cell r="B791" t="str">
            <v>동엘보</v>
          </cell>
          <cell r="C791" t="str">
            <v>D 80</v>
          </cell>
          <cell r="E791" t="str">
            <v>EA</v>
          </cell>
          <cell r="H791">
            <v>6444</v>
          </cell>
          <cell r="O791" t="str">
            <v>UPT283</v>
          </cell>
        </row>
        <row r="792">
          <cell r="A792" t="str">
            <v>5103100</v>
          </cell>
          <cell r="B792" t="str">
            <v>수전엘보 (C*F)</v>
          </cell>
          <cell r="C792" t="str">
            <v>D 15</v>
          </cell>
          <cell r="E792" t="str">
            <v>EA</v>
          </cell>
          <cell r="H792">
            <v>617</v>
          </cell>
          <cell r="O792" t="str">
            <v>UPT284</v>
          </cell>
        </row>
        <row r="793">
          <cell r="A793" t="str">
            <v>5103101</v>
          </cell>
          <cell r="B793" t="str">
            <v>수전엘보 (C*F)</v>
          </cell>
          <cell r="C793" t="str">
            <v>D 20</v>
          </cell>
          <cell r="E793" t="str">
            <v>EA</v>
          </cell>
          <cell r="H793">
            <v>1052</v>
          </cell>
          <cell r="O793" t="str">
            <v>UPT285</v>
          </cell>
        </row>
        <row r="794">
          <cell r="A794" t="str">
            <v>5103102</v>
          </cell>
          <cell r="B794" t="str">
            <v>수전엘보 (C*F)</v>
          </cell>
          <cell r="C794" t="str">
            <v>D 25</v>
          </cell>
          <cell r="E794" t="str">
            <v>EA</v>
          </cell>
          <cell r="H794">
            <v>2212</v>
          </cell>
          <cell r="O794" t="str">
            <v>UPT286</v>
          </cell>
        </row>
        <row r="795">
          <cell r="A795" t="str">
            <v>5103141</v>
          </cell>
          <cell r="B795" t="str">
            <v>동티이</v>
          </cell>
          <cell r="C795" t="str">
            <v>D 20</v>
          </cell>
          <cell r="E795" t="str">
            <v>EA</v>
          </cell>
          <cell r="H795">
            <v>392</v>
          </cell>
          <cell r="O795" t="str">
            <v>UPT287</v>
          </cell>
        </row>
        <row r="796">
          <cell r="A796" t="str">
            <v>5103142</v>
          </cell>
          <cell r="B796" t="str">
            <v>동티이</v>
          </cell>
          <cell r="C796" t="str">
            <v>D 25</v>
          </cell>
          <cell r="E796" t="str">
            <v>EA</v>
          </cell>
          <cell r="H796">
            <v>604</v>
          </cell>
          <cell r="O796" t="str">
            <v>UPT288</v>
          </cell>
        </row>
        <row r="797">
          <cell r="A797" t="str">
            <v>5103143</v>
          </cell>
          <cell r="B797" t="str">
            <v>동티이</v>
          </cell>
          <cell r="C797" t="str">
            <v>D 32</v>
          </cell>
          <cell r="E797" t="str">
            <v>EA</v>
          </cell>
          <cell r="H797">
            <v>1026</v>
          </cell>
          <cell r="O797" t="str">
            <v>UPT289</v>
          </cell>
        </row>
        <row r="798">
          <cell r="A798" t="str">
            <v>5103144</v>
          </cell>
          <cell r="B798" t="str">
            <v>동티이</v>
          </cell>
          <cell r="C798" t="str">
            <v>D 40</v>
          </cell>
          <cell r="E798" t="str">
            <v>EA</v>
          </cell>
          <cell r="H798">
            <v>1529</v>
          </cell>
          <cell r="O798" t="str">
            <v>UPT290</v>
          </cell>
        </row>
        <row r="799">
          <cell r="A799" t="str">
            <v>5103145</v>
          </cell>
          <cell r="B799" t="str">
            <v>동티이</v>
          </cell>
          <cell r="C799" t="str">
            <v>D 50</v>
          </cell>
          <cell r="E799" t="str">
            <v>EA</v>
          </cell>
          <cell r="H799">
            <v>2787</v>
          </cell>
          <cell r="O799" t="str">
            <v>UPT291</v>
          </cell>
        </row>
        <row r="800">
          <cell r="A800" t="str">
            <v>5103146</v>
          </cell>
          <cell r="B800" t="str">
            <v>동티이</v>
          </cell>
          <cell r="C800" t="str">
            <v>D 65</v>
          </cell>
          <cell r="E800" t="str">
            <v>EA</v>
          </cell>
          <cell r="H800">
            <v>4560</v>
          </cell>
          <cell r="O800" t="str">
            <v>UPT292</v>
          </cell>
        </row>
        <row r="801">
          <cell r="A801" t="str">
            <v>5103147</v>
          </cell>
          <cell r="B801" t="str">
            <v>동티이</v>
          </cell>
          <cell r="C801" t="str">
            <v>D 80</v>
          </cell>
          <cell r="E801" t="str">
            <v>EA</v>
          </cell>
          <cell r="H801">
            <v>8735</v>
          </cell>
          <cell r="O801" t="str">
            <v>UPT293</v>
          </cell>
        </row>
        <row r="802">
          <cell r="A802" t="str">
            <v>5103170</v>
          </cell>
          <cell r="B802" t="str">
            <v>동땜티이 (C*F)</v>
          </cell>
          <cell r="C802" t="str">
            <v>D 15</v>
          </cell>
          <cell r="E802" t="str">
            <v>EA</v>
          </cell>
          <cell r="H802">
            <v>768</v>
          </cell>
          <cell r="O802" t="str">
            <v>UPT294</v>
          </cell>
        </row>
        <row r="803">
          <cell r="A803" t="str">
            <v>5103171</v>
          </cell>
          <cell r="B803" t="str">
            <v>동땜티이 (C*F)</v>
          </cell>
          <cell r="C803" t="str">
            <v>D 20</v>
          </cell>
          <cell r="E803" t="str">
            <v>EA</v>
          </cell>
          <cell r="H803">
            <v>1372</v>
          </cell>
          <cell r="O803" t="str">
            <v>UPT295</v>
          </cell>
        </row>
        <row r="804">
          <cell r="A804" t="str">
            <v>5103211</v>
          </cell>
          <cell r="B804" t="str">
            <v>동레듀샤</v>
          </cell>
          <cell r="C804" t="str">
            <v>D 20</v>
          </cell>
          <cell r="E804" t="str">
            <v>EA</v>
          </cell>
          <cell r="H804">
            <v>156</v>
          </cell>
          <cell r="O804" t="str">
            <v>UPT296</v>
          </cell>
        </row>
        <row r="805">
          <cell r="A805" t="str">
            <v>5103212</v>
          </cell>
          <cell r="B805" t="str">
            <v>동레듀샤</v>
          </cell>
          <cell r="C805" t="str">
            <v>D 25</v>
          </cell>
          <cell r="E805" t="str">
            <v>EA</v>
          </cell>
          <cell r="H805">
            <v>232</v>
          </cell>
          <cell r="O805" t="str">
            <v>UPT297</v>
          </cell>
        </row>
        <row r="806">
          <cell r="A806" t="str">
            <v>5103213</v>
          </cell>
          <cell r="B806" t="str">
            <v>동레듀샤</v>
          </cell>
          <cell r="C806" t="str">
            <v>D 32</v>
          </cell>
          <cell r="E806" t="str">
            <v>EA</v>
          </cell>
          <cell r="H806">
            <v>316</v>
          </cell>
          <cell r="O806" t="str">
            <v>UPT298</v>
          </cell>
        </row>
        <row r="807">
          <cell r="A807" t="str">
            <v>5103214</v>
          </cell>
          <cell r="B807" t="str">
            <v>동레듀샤</v>
          </cell>
          <cell r="C807" t="str">
            <v>D 40</v>
          </cell>
          <cell r="E807" t="str">
            <v>EA</v>
          </cell>
          <cell r="H807">
            <v>543</v>
          </cell>
          <cell r="O807" t="str">
            <v>UPT299</v>
          </cell>
        </row>
        <row r="808">
          <cell r="A808" t="str">
            <v>5103215</v>
          </cell>
          <cell r="B808" t="str">
            <v>동레듀샤</v>
          </cell>
          <cell r="C808" t="str">
            <v>D 50</v>
          </cell>
          <cell r="E808" t="str">
            <v>EA</v>
          </cell>
          <cell r="H808">
            <v>1303</v>
          </cell>
          <cell r="O808" t="str">
            <v>UPT300</v>
          </cell>
        </row>
        <row r="809">
          <cell r="A809" t="str">
            <v>5103216</v>
          </cell>
          <cell r="B809" t="str">
            <v>동레듀샤</v>
          </cell>
          <cell r="C809" t="str">
            <v>D 65</v>
          </cell>
          <cell r="E809" t="str">
            <v>EA</v>
          </cell>
          <cell r="H809">
            <v>1776</v>
          </cell>
          <cell r="O809" t="str">
            <v>UPT301</v>
          </cell>
        </row>
        <row r="810">
          <cell r="A810" t="str">
            <v>5103217</v>
          </cell>
          <cell r="B810" t="str">
            <v>동레듀샤</v>
          </cell>
          <cell r="C810" t="str">
            <v>D 80</v>
          </cell>
          <cell r="E810" t="str">
            <v>EA</v>
          </cell>
          <cell r="H810">
            <v>2506</v>
          </cell>
          <cell r="O810" t="str">
            <v>UPT302</v>
          </cell>
        </row>
        <row r="811">
          <cell r="A811" t="str">
            <v>5103240</v>
          </cell>
          <cell r="B811" t="str">
            <v>동소켓</v>
          </cell>
          <cell r="C811" t="str">
            <v>D 15</v>
          </cell>
          <cell r="E811" t="str">
            <v>EA</v>
          </cell>
          <cell r="H811">
            <v>80</v>
          </cell>
          <cell r="O811" t="str">
            <v>UPT303</v>
          </cell>
        </row>
        <row r="812">
          <cell r="A812" t="str">
            <v>5103241</v>
          </cell>
          <cell r="B812" t="str">
            <v>동소켓</v>
          </cell>
          <cell r="C812" t="str">
            <v>D 20</v>
          </cell>
          <cell r="E812" t="str">
            <v>EA</v>
          </cell>
          <cell r="H812">
            <v>120</v>
          </cell>
          <cell r="O812" t="str">
            <v>UPT304</v>
          </cell>
        </row>
        <row r="813">
          <cell r="A813" t="str">
            <v>5103242</v>
          </cell>
          <cell r="B813" t="str">
            <v>동소켓</v>
          </cell>
          <cell r="C813" t="str">
            <v>D 25</v>
          </cell>
          <cell r="E813" t="str">
            <v>EA</v>
          </cell>
          <cell r="H813">
            <v>180</v>
          </cell>
          <cell r="O813" t="str">
            <v>UPT305</v>
          </cell>
        </row>
        <row r="814">
          <cell r="A814" t="str">
            <v>5103243</v>
          </cell>
          <cell r="B814" t="str">
            <v>동소켓</v>
          </cell>
          <cell r="C814" t="str">
            <v>D 32</v>
          </cell>
          <cell r="E814" t="str">
            <v>EA</v>
          </cell>
          <cell r="H814">
            <v>232</v>
          </cell>
          <cell r="O814" t="str">
            <v>UPT306</v>
          </cell>
        </row>
        <row r="815">
          <cell r="A815" t="str">
            <v>5103244</v>
          </cell>
          <cell r="B815" t="str">
            <v>동소켓</v>
          </cell>
          <cell r="C815" t="str">
            <v>D 40</v>
          </cell>
          <cell r="E815" t="str">
            <v>EA</v>
          </cell>
          <cell r="H815">
            <v>332</v>
          </cell>
          <cell r="O815" t="str">
            <v>UPT307</v>
          </cell>
        </row>
        <row r="816">
          <cell r="A816" t="str">
            <v>5103245</v>
          </cell>
          <cell r="B816" t="str">
            <v>동소켓</v>
          </cell>
          <cell r="C816" t="str">
            <v>D 50</v>
          </cell>
          <cell r="E816" t="str">
            <v>EA</v>
          </cell>
          <cell r="H816">
            <v>594</v>
          </cell>
          <cell r="O816" t="str">
            <v>UPT308</v>
          </cell>
        </row>
        <row r="817">
          <cell r="A817" t="str">
            <v>5103246</v>
          </cell>
          <cell r="B817" t="str">
            <v>동소켓</v>
          </cell>
          <cell r="C817" t="str">
            <v>D 65</v>
          </cell>
          <cell r="E817" t="str">
            <v>EA</v>
          </cell>
          <cell r="H817">
            <v>1192</v>
          </cell>
          <cell r="O817" t="str">
            <v>UPT309</v>
          </cell>
        </row>
        <row r="818">
          <cell r="A818" t="str">
            <v>5103247</v>
          </cell>
          <cell r="B818" t="str">
            <v>동소켓</v>
          </cell>
          <cell r="C818" t="str">
            <v>D 80</v>
          </cell>
          <cell r="E818" t="str">
            <v>EA</v>
          </cell>
          <cell r="H818">
            <v>1946</v>
          </cell>
          <cell r="O818" t="str">
            <v>UPT310</v>
          </cell>
        </row>
        <row r="819">
          <cell r="A819" t="str">
            <v>5103290</v>
          </cell>
          <cell r="B819" t="str">
            <v>황동아답타 (C*M)</v>
          </cell>
          <cell r="C819" t="str">
            <v>D 15</v>
          </cell>
          <cell r="E819" t="str">
            <v>EA</v>
          </cell>
          <cell r="H819">
            <v>222</v>
          </cell>
          <cell r="O819" t="str">
            <v>UPT311</v>
          </cell>
        </row>
        <row r="820">
          <cell r="A820" t="str">
            <v>5103291</v>
          </cell>
          <cell r="B820" t="str">
            <v>황동아답타 (C*M)</v>
          </cell>
          <cell r="C820" t="str">
            <v>D 20</v>
          </cell>
          <cell r="E820" t="str">
            <v>EA</v>
          </cell>
          <cell r="H820">
            <v>444</v>
          </cell>
          <cell r="O820" t="str">
            <v>UPT312</v>
          </cell>
        </row>
        <row r="821">
          <cell r="A821" t="str">
            <v>5103292</v>
          </cell>
          <cell r="B821" t="str">
            <v>황동아답타 (C*M)</v>
          </cell>
          <cell r="C821" t="str">
            <v>D 25</v>
          </cell>
          <cell r="E821" t="str">
            <v>EA</v>
          </cell>
          <cell r="H821">
            <v>710</v>
          </cell>
          <cell r="O821" t="str">
            <v>UPT313</v>
          </cell>
        </row>
        <row r="822">
          <cell r="A822" t="str">
            <v>5103293</v>
          </cell>
          <cell r="B822" t="str">
            <v>황동아답타 (C*M)</v>
          </cell>
          <cell r="C822" t="str">
            <v>D 32</v>
          </cell>
          <cell r="E822" t="str">
            <v>EA</v>
          </cell>
          <cell r="H822">
            <v>1252</v>
          </cell>
          <cell r="O822" t="str">
            <v>UPT314</v>
          </cell>
        </row>
        <row r="823">
          <cell r="A823" t="str">
            <v>5103294</v>
          </cell>
          <cell r="B823" t="str">
            <v>황동아답타 (C*M)</v>
          </cell>
          <cell r="C823" t="str">
            <v>D 40</v>
          </cell>
          <cell r="E823" t="str">
            <v>EA</v>
          </cell>
          <cell r="H823">
            <v>1840</v>
          </cell>
          <cell r="O823" t="str">
            <v>UPT315</v>
          </cell>
        </row>
        <row r="824">
          <cell r="A824" t="str">
            <v>5103295</v>
          </cell>
          <cell r="B824" t="str">
            <v>황동아답타 (C*M)</v>
          </cell>
          <cell r="C824" t="str">
            <v>D 50</v>
          </cell>
          <cell r="E824" t="str">
            <v>EA</v>
          </cell>
          <cell r="H824">
            <v>2578</v>
          </cell>
          <cell r="O824" t="str">
            <v>UPT316</v>
          </cell>
        </row>
        <row r="825">
          <cell r="A825" t="str">
            <v>5103310</v>
          </cell>
          <cell r="B825" t="str">
            <v>황동아답타 (C*F)</v>
          </cell>
          <cell r="C825" t="str">
            <v>D 15</v>
          </cell>
          <cell r="E825" t="str">
            <v>EA</v>
          </cell>
          <cell r="H825">
            <v>312</v>
          </cell>
          <cell r="O825" t="str">
            <v>UPT317</v>
          </cell>
        </row>
        <row r="826">
          <cell r="A826" t="str">
            <v>5103312</v>
          </cell>
          <cell r="B826" t="str">
            <v>황동아답타 (C*F)</v>
          </cell>
          <cell r="C826" t="str">
            <v>D 25</v>
          </cell>
          <cell r="E826" t="str">
            <v>EA</v>
          </cell>
          <cell r="H826">
            <v>1228</v>
          </cell>
          <cell r="O826" t="str">
            <v>UPT318</v>
          </cell>
        </row>
        <row r="827">
          <cell r="A827" t="str">
            <v>5103314</v>
          </cell>
          <cell r="B827" t="str">
            <v>황동아답타 (C*F)</v>
          </cell>
          <cell r="C827" t="str">
            <v>D 40</v>
          </cell>
          <cell r="E827" t="str">
            <v>EA</v>
          </cell>
          <cell r="H827">
            <v>2657</v>
          </cell>
          <cell r="O827" t="str">
            <v>UPT319</v>
          </cell>
        </row>
        <row r="828">
          <cell r="A828" t="str">
            <v>5103330</v>
          </cell>
          <cell r="B828" t="str">
            <v>동캡</v>
          </cell>
          <cell r="C828" t="str">
            <v>D 15</v>
          </cell>
          <cell r="E828" t="str">
            <v>EA</v>
          </cell>
          <cell r="H828">
            <v>111</v>
          </cell>
          <cell r="O828" t="str">
            <v>UPT320</v>
          </cell>
        </row>
        <row r="829">
          <cell r="A829" t="str">
            <v>5103331</v>
          </cell>
          <cell r="B829" t="str">
            <v>동캡</v>
          </cell>
          <cell r="C829" t="str">
            <v>D 20</v>
          </cell>
          <cell r="E829" t="str">
            <v>EA</v>
          </cell>
          <cell r="H829">
            <v>145</v>
          </cell>
          <cell r="O829" t="str">
            <v>UPT321</v>
          </cell>
        </row>
        <row r="830">
          <cell r="A830" t="str">
            <v>5103332</v>
          </cell>
          <cell r="B830" t="str">
            <v>동캡</v>
          </cell>
          <cell r="C830" t="str">
            <v>D 25</v>
          </cell>
          <cell r="E830" t="str">
            <v>EA</v>
          </cell>
          <cell r="H830">
            <v>216</v>
          </cell>
          <cell r="O830" t="str">
            <v>UPT322</v>
          </cell>
        </row>
        <row r="831">
          <cell r="A831" t="str">
            <v>5103333</v>
          </cell>
          <cell r="B831" t="str">
            <v>동캡</v>
          </cell>
          <cell r="C831" t="str">
            <v>D 32</v>
          </cell>
          <cell r="E831" t="str">
            <v>EA</v>
          </cell>
          <cell r="H831">
            <v>296</v>
          </cell>
          <cell r="O831" t="str">
            <v>UPT323</v>
          </cell>
        </row>
        <row r="832">
          <cell r="A832" t="str">
            <v>5103334</v>
          </cell>
          <cell r="B832" t="str">
            <v>동캡</v>
          </cell>
          <cell r="C832" t="str">
            <v>D 40</v>
          </cell>
          <cell r="E832" t="str">
            <v>EA</v>
          </cell>
          <cell r="H832">
            <v>482</v>
          </cell>
          <cell r="O832" t="str">
            <v>UPT324</v>
          </cell>
        </row>
        <row r="833">
          <cell r="A833" t="str">
            <v>5103335</v>
          </cell>
          <cell r="B833" t="str">
            <v>동캡</v>
          </cell>
          <cell r="C833" t="str">
            <v>D 50</v>
          </cell>
          <cell r="E833" t="str">
            <v>EA</v>
          </cell>
          <cell r="H833">
            <v>835</v>
          </cell>
          <cell r="O833" t="str">
            <v>UPT325</v>
          </cell>
        </row>
        <row r="834">
          <cell r="A834" t="str">
            <v>5103362</v>
          </cell>
          <cell r="B834" t="str">
            <v>동니플</v>
          </cell>
          <cell r="C834" t="str">
            <v>D 25</v>
          </cell>
          <cell r="E834" t="str">
            <v>EA</v>
          </cell>
          <cell r="H834">
            <v>716</v>
          </cell>
          <cell r="O834" t="str">
            <v>UPT326</v>
          </cell>
        </row>
        <row r="835">
          <cell r="A835" t="str">
            <v>5103363</v>
          </cell>
          <cell r="B835" t="str">
            <v>동니플</v>
          </cell>
          <cell r="C835" t="str">
            <v>D 32</v>
          </cell>
          <cell r="E835" t="str">
            <v>EA</v>
          </cell>
          <cell r="H835">
            <v>1304</v>
          </cell>
          <cell r="O835" t="str">
            <v>UPT327</v>
          </cell>
        </row>
        <row r="836">
          <cell r="A836" t="str">
            <v>5103364</v>
          </cell>
          <cell r="B836" t="str">
            <v>동니플</v>
          </cell>
          <cell r="C836" t="str">
            <v>D 40</v>
          </cell>
          <cell r="E836" t="str">
            <v>EA</v>
          </cell>
          <cell r="H836">
            <v>1942</v>
          </cell>
          <cell r="O836" t="str">
            <v>UPT328</v>
          </cell>
        </row>
        <row r="837">
          <cell r="A837" t="str">
            <v>5103421</v>
          </cell>
          <cell r="B837" t="str">
            <v>동유니온 (C*M)</v>
          </cell>
          <cell r="C837" t="str">
            <v>D 20</v>
          </cell>
          <cell r="E837" t="str">
            <v>EA</v>
          </cell>
          <cell r="H837">
            <v>1584</v>
          </cell>
          <cell r="O837" t="str">
            <v>UPT329</v>
          </cell>
        </row>
        <row r="838">
          <cell r="A838" t="str">
            <v>5103422</v>
          </cell>
          <cell r="B838" t="str">
            <v>동유니온 (C*M)</v>
          </cell>
          <cell r="C838" t="str">
            <v>D 25</v>
          </cell>
          <cell r="E838" t="str">
            <v>EA</v>
          </cell>
          <cell r="H838">
            <v>2476</v>
          </cell>
          <cell r="O838" t="str">
            <v>UPT330</v>
          </cell>
        </row>
        <row r="839">
          <cell r="A839" t="str">
            <v>5103423</v>
          </cell>
          <cell r="B839" t="str">
            <v>동유니온 (C*M)</v>
          </cell>
          <cell r="C839" t="str">
            <v>D 32</v>
          </cell>
          <cell r="E839" t="str">
            <v>EA</v>
          </cell>
          <cell r="H839">
            <v>3683</v>
          </cell>
          <cell r="O839" t="str">
            <v>UPT331</v>
          </cell>
        </row>
        <row r="840">
          <cell r="A840" t="str">
            <v>5103424</v>
          </cell>
          <cell r="B840" t="str">
            <v>동유니온 (C*M)</v>
          </cell>
          <cell r="C840" t="str">
            <v>D 40</v>
          </cell>
          <cell r="E840" t="str">
            <v>EA</v>
          </cell>
          <cell r="H840">
            <v>5480</v>
          </cell>
          <cell r="O840" t="str">
            <v>UPT332</v>
          </cell>
        </row>
        <row r="841">
          <cell r="A841" t="str">
            <v>5103425</v>
          </cell>
          <cell r="B841" t="str">
            <v>동유니온 (C*M)</v>
          </cell>
          <cell r="C841" t="str">
            <v>D 50</v>
          </cell>
          <cell r="E841" t="str">
            <v>EA</v>
          </cell>
          <cell r="H841">
            <v>7177</v>
          </cell>
          <cell r="O841" t="str">
            <v>UPT333</v>
          </cell>
        </row>
        <row r="842">
          <cell r="A842" t="str">
            <v>5103455</v>
          </cell>
          <cell r="B842" t="str">
            <v>동절연유니온</v>
          </cell>
          <cell r="C842" t="str">
            <v>D 50</v>
          </cell>
          <cell r="E842" t="str">
            <v>EA</v>
          </cell>
          <cell r="H842">
            <v>4000</v>
          </cell>
          <cell r="O842" t="str">
            <v>UPT334</v>
          </cell>
        </row>
        <row r="843">
          <cell r="A843" t="str">
            <v>5104001</v>
          </cell>
          <cell r="B843" t="str">
            <v>STS 엘보 (나사)</v>
          </cell>
          <cell r="C843" t="str">
            <v>D 15</v>
          </cell>
          <cell r="E843" t="str">
            <v>EA</v>
          </cell>
          <cell r="H843">
            <v>608</v>
          </cell>
          <cell r="O843" t="str">
            <v>UPT335</v>
          </cell>
        </row>
        <row r="844">
          <cell r="A844" t="str">
            <v>5104044</v>
          </cell>
          <cell r="B844" t="str">
            <v>STS 엘보 (용접)</v>
          </cell>
          <cell r="C844" t="str">
            <v>D 40 x 10S</v>
          </cell>
          <cell r="E844" t="str">
            <v>EA</v>
          </cell>
          <cell r="H844">
            <v>2112</v>
          </cell>
          <cell r="O844" t="str">
            <v>UPT336</v>
          </cell>
        </row>
        <row r="845">
          <cell r="A845" t="str">
            <v>5104045</v>
          </cell>
          <cell r="B845" t="str">
            <v>STS 엘보 (용접)</v>
          </cell>
          <cell r="C845" t="str">
            <v>D 50 x 10S</v>
          </cell>
          <cell r="E845" t="str">
            <v>EA</v>
          </cell>
          <cell r="H845">
            <v>3072</v>
          </cell>
          <cell r="O845" t="str">
            <v>UPT337</v>
          </cell>
        </row>
        <row r="846">
          <cell r="A846" t="str">
            <v>5104048</v>
          </cell>
          <cell r="B846" t="str">
            <v>STS 엘보 (용접)</v>
          </cell>
          <cell r="C846" t="str">
            <v>D100 x 10S</v>
          </cell>
          <cell r="E846" t="str">
            <v>EA</v>
          </cell>
          <cell r="H846">
            <v>10944</v>
          </cell>
          <cell r="O846" t="str">
            <v>UPT338</v>
          </cell>
        </row>
        <row r="847">
          <cell r="A847" t="str">
            <v>5104049</v>
          </cell>
          <cell r="B847" t="str">
            <v>STS 엘보 (용접)</v>
          </cell>
          <cell r="C847" t="str">
            <v>D125 x 10S</v>
          </cell>
          <cell r="E847" t="str">
            <v>EA</v>
          </cell>
          <cell r="H847">
            <v>19968</v>
          </cell>
          <cell r="O847" t="str">
            <v>UPT339</v>
          </cell>
        </row>
        <row r="848">
          <cell r="A848" t="str">
            <v>5104050</v>
          </cell>
          <cell r="B848" t="str">
            <v>STS 엘보 (용접)</v>
          </cell>
          <cell r="C848" t="str">
            <v>D150 x 10S</v>
          </cell>
          <cell r="E848" t="str">
            <v>EA</v>
          </cell>
          <cell r="H848">
            <v>30400</v>
          </cell>
          <cell r="O848" t="str">
            <v>UPT340</v>
          </cell>
        </row>
        <row r="849">
          <cell r="A849" t="str">
            <v>5104315</v>
          </cell>
          <cell r="B849" t="str">
            <v>STS 티이 (용접)</v>
          </cell>
          <cell r="C849" t="str">
            <v>D 50 x 10S</v>
          </cell>
          <cell r="E849" t="str">
            <v>EA</v>
          </cell>
          <cell r="H849">
            <v>5568</v>
          </cell>
          <cell r="O849" t="str">
            <v>UPT341</v>
          </cell>
        </row>
        <row r="850">
          <cell r="A850" t="str">
            <v>5104318</v>
          </cell>
          <cell r="B850" t="str">
            <v>STS 티이 (용접)</v>
          </cell>
          <cell r="C850" t="str">
            <v>D100 x 10S</v>
          </cell>
          <cell r="E850" t="str">
            <v>EA</v>
          </cell>
          <cell r="H850">
            <v>15872</v>
          </cell>
          <cell r="O850" t="str">
            <v>UPT342</v>
          </cell>
        </row>
        <row r="851">
          <cell r="A851" t="str">
            <v>5104319</v>
          </cell>
          <cell r="B851" t="str">
            <v>STS 티이 (용접)</v>
          </cell>
          <cell r="C851" t="str">
            <v>D125 x 10S</v>
          </cell>
          <cell r="E851" t="str">
            <v>EA</v>
          </cell>
          <cell r="H851">
            <v>24704</v>
          </cell>
          <cell r="O851" t="str">
            <v>UPT343</v>
          </cell>
        </row>
        <row r="852">
          <cell r="A852" t="str">
            <v>5104320</v>
          </cell>
          <cell r="B852" t="str">
            <v>STS 티이 (용접)</v>
          </cell>
          <cell r="C852" t="str">
            <v>D150 x 10S</v>
          </cell>
          <cell r="E852" t="str">
            <v>EA</v>
          </cell>
          <cell r="H852">
            <v>33984</v>
          </cell>
          <cell r="O852" t="str">
            <v>UPT344</v>
          </cell>
        </row>
        <row r="853">
          <cell r="A853" t="str">
            <v>5104668</v>
          </cell>
          <cell r="B853" t="str">
            <v>STS 레듀샤 (용접)</v>
          </cell>
          <cell r="C853" t="str">
            <v>D100 x 10S</v>
          </cell>
          <cell r="E853" t="str">
            <v>EA</v>
          </cell>
          <cell r="H853">
            <v>4864</v>
          </cell>
          <cell r="O853" t="str">
            <v>UPT345</v>
          </cell>
        </row>
        <row r="854">
          <cell r="A854" t="str">
            <v>5104669</v>
          </cell>
          <cell r="B854" t="str">
            <v>STS 레듀샤 (용접)</v>
          </cell>
          <cell r="C854" t="str">
            <v>D125 x 10S</v>
          </cell>
          <cell r="E854" t="str">
            <v>EA</v>
          </cell>
          <cell r="H854">
            <v>8192</v>
          </cell>
          <cell r="O854" t="str">
            <v>UPT346</v>
          </cell>
        </row>
        <row r="855">
          <cell r="A855" t="str">
            <v>5104670</v>
          </cell>
          <cell r="B855" t="str">
            <v>STS 레듀샤 (용접)</v>
          </cell>
          <cell r="C855" t="str">
            <v>D150 x 10S</v>
          </cell>
          <cell r="E855" t="str">
            <v>EA</v>
          </cell>
          <cell r="H855">
            <v>10688</v>
          </cell>
          <cell r="O855" t="str">
            <v>UPT347</v>
          </cell>
        </row>
        <row r="856">
          <cell r="A856" t="str">
            <v>5105109</v>
          </cell>
          <cell r="B856" t="str">
            <v>STS 유니온 (나사)</v>
          </cell>
          <cell r="C856" t="str">
            <v>D 40</v>
          </cell>
          <cell r="E856" t="str">
            <v>EA</v>
          </cell>
          <cell r="H856">
            <v>5480</v>
          </cell>
          <cell r="O856" t="str">
            <v>UPT348</v>
          </cell>
        </row>
        <row r="857">
          <cell r="A857" t="str">
            <v>5105200</v>
          </cell>
          <cell r="B857" t="str">
            <v>STS 니플 (나사)</v>
          </cell>
          <cell r="C857" t="str">
            <v>D 15</v>
          </cell>
          <cell r="E857" t="str">
            <v>EA</v>
          </cell>
          <cell r="H857">
            <v>272</v>
          </cell>
          <cell r="O857" t="str">
            <v>UPT349</v>
          </cell>
        </row>
        <row r="858">
          <cell r="A858" t="str">
            <v>5105201</v>
          </cell>
          <cell r="B858" t="str">
            <v>STS 니플 (나사)</v>
          </cell>
          <cell r="C858" t="str">
            <v>D 20</v>
          </cell>
          <cell r="E858" t="str">
            <v>EA</v>
          </cell>
          <cell r="H858">
            <v>344</v>
          </cell>
          <cell r="O858" t="str">
            <v>UPT350</v>
          </cell>
        </row>
        <row r="859">
          <cell r="A859" t="str">
            <v>5105204</v>
          </cell>
          <cell r="B859" t="str">
            <v>STS 니플 (나사)</v>
          </cell>
          <cell r="C859" t="str">
            <v>D 40</v>
          </cell>
          <cell r="E859" t="str">
            <v>EA</v>
          </cell>
          <cell r="H859">
            <v>768</v>
          </cell>
          <cell r="O859" t="str">
            <v>UPT351</v>
          </cell>
        </row>
        <row r="860">
          <cell r="A860" t="str">
            <v>5105220</v>
          </cell>
          <cell r="B860" t="str">
            <v>STS 소켓 (나사)</v>
          </cell>
          <cell r="C860" t="str">
            <v>D 15</v>
          </cell>
          <cell r="E860" t="str">
            <v>EA</v>
          </cell>
          <cell r="H860">
            <v>344</v>
          </cell>
          <cell r="O860" t="str">
            <v>UPT352</v>
          </cell>
        </row>
        <row r="861">
          <cell r="A861" t="str">
            <v>5105512</v>
          </cell>
          <cell r="B861" t="str">
            <v>STS 캡 (용접)</v>
          </cell>
          <cell r="C861" t="str">
            <v>D 25x10S</v>
          </cell>
          <cell r="E861" t="str">
            <v>EA</v>
          </cell>
          <cell r="H861">
            <v>1664</v>
          </cell>
          <cell r="O861" t="str">
            <v>UPT353</v>
          </cell>
        </row>
        <row r="862">
          <cell r="A862" t="str">
            <v>5105515</v>
          </cell>
          <cell r="B862" t="str">
            <v>STS 캡 (용접)</v>
          </cell>
          <cell r="C862" t="str">
            <v>D 50x10S</v>
          </cell>
          <cell r="E862" t="str">
            <v>EA</v>
          </cell>
          <cell r="H862">
            <v>1920</v>
          </cell>
          <cell r="J862">
            <v>1976</v>
          </cell>
          <cell r="O862" t="str">
            <v>UPT354</v>
          </cell>
        </row>
        <row r="863">
          <cell r="A863" t="str">
            <v>5110145</v>
          </cell>
          <cell r="B863" t="str">
            <v>주철곡관 90°(NO HUB)</v>
          </cell>
          <cell r="C863" t="str">
            <v>D 50</v>
          </cell>
          <cell r="E863" t="str">
            <v>EA</v>
          </cell>
          <cell r="H863">
            <v>1232</v>
          </cell>
          <cell r="O863" t="str">
            <v>UPT355</v>
          </cell>
        </row>
        <row r="864">
          <cell r="A864" t="str">
            <v>5110146</v>
          </cell>
          <cell r="B864" t="str">
            <v>주철곡관 90°(NO HUB)</v>
          </cell>
          <cell r="C864" t="str">
            <v>D 75</v>
          </cell>
          <cell r="E864" t="str">
            <v>EA</v>
          </cell>
          <cell r="H864">
            <v>1976</v>
          </cell>
          <cell r="O864" t="str">
            <v>UPT356</v>
          </cell>
        </row>
        <row r="865">
          <cell r="A865" t="str">
            <v>5110147</v>
          </cell>
          <cell r="B865" t="str">
            <v>주철곡관 90°(NO HUB)</v>
          </cell>
          <cell r="C865" t="str">
            <v>D100</v>
          </cell>
          <cell r="E865" t="str">
            <v>EA</v>
          </cell>
          <cell r="H865">
            <v>3256</v>
          </cell>
          <cell r="O865" t="str">
            <v>UPT357</v>
          </cell>
        </row>
        <row r="866">
          <cell r="A866" t="str">
            <v>5110165</v>
          </cell>
          <cell r="B866" t="str">
            <v>주철곡관 45°(NO HUB)</v>
          </cell>
          <cell r="C866" t="str">
            <v>D 50</v>
          </cell>
          <cell r="E866" t="str">
            <v>EA</v>
          </cell>
          <cell r="H866">
            <v>616</v>
          </cell>
          <cell r="O866" t="str">
            <v>UPT358</v>
          </cell>
        </row>
        <row r="867">
          <cell r="A867" t="str">
            <v>5110166</v>
          </cell>
          <cell r="B867" t="str">
            <v>주철곡관 45°(NO HUB)</v>
          </cell>
          <cell r="C867" t="str">
            <v>D 75</v>
          </cell>
          <cell r="E867" t="str">
            <v>EA</v>
          </cell>
          <cell r="H867">
            <v>1008</v>
          </cell>
          <cell r="O867" t="str">
            <v>UPT359</v>
          </cell>
        </row>
        <row r="868">
          <cell r="A868" t="str">
            <v>5110167</v>
          </cell>
          <cell r="B868" t="str">
            <v>주철곡관 45°(NO HUB)</v>
          </cell>
          <cell r="C868" t="str">
            <v>D100</v>
          </cell>
          <cell r="E868" t="str">
            <v>EA</v>
          </cell>
          <cell r="H868">
            <v>1496</v>
          </cell>
          <cell r="O868" t="str">
            <v>UPT360</v>
          </cell>
        </row>
        <row r="869">
          <cell r="A869" t="str">
            <v>5110168</v>
          </cell>
          <cell r="B869" t="str">
            <v>주철곡관 45°(NO HUB)</v>
          </cell>
          <cell r="C869" t="str">
            <v>D125</v>
          </cell>
          <cell r="E869" t="str">
            <v>EA</v>
          </cell>
          <cell r="H869">
            <v>2592</v>
          </cell>
          <cell r="O869" t="str">
            <v>UPT361</v>
          </cell>
        </row>
        <row r="870">
          <cell r="A870" t="str">
            <v>5110311</v>
          </cell>
          <cell r="B870" t="str">
            <v>주철 Y관 (NO HUB)</v>
          </cell>
          <cell r="C870" t="str">
            <v>D 50 x 50</v>
          </cell>
          <cell r="E870" t="str">
            <v>EA</v>
          </cell>
          <cell r="H870">
            <v>920</v>
          </cell>
          <cell r="O870" t="str">
            <v>UPT362</v>
          </cell>
        </row>
        <row r="871">
          <cell r="A871" t="str">
            <v>5110312</v>
          </cell>
          <cell r="B871" t="str">
            <v>주철 Y관 (NO HUB)</v>
          </cell>
          <cell r="C871" t="str">
            <v>D 75 x 75</v>
          </cell>
          <cell r="E871" t="str">
            <v>EA</v>
          </cell>
          <cell r="H871">
            <v>1800</v>
          </cell>
          <cell r="J871">
            <v>3256</v>
          </cell>
          <cell r="O871" t="str">
            <v>UPT363</v>
          </cell>
        </row>
        <row r="872">
          <cell r="A872" t="str">
            <v>5110313</v>
          </cell>
          <cell r="B872" t="str">
            <v>주철 Y관 (NO HUB)</v>
          </cell>
          <cell r="C872" t="str">
            <v>D 75 x 50</v>
          </cell>
          <cell r="E872" t="str">
            <v>EA</v>
          </cell>
          <cell r="H872">
            <v>1448</v>
          </cell>
          <cell r="O872" t="str">
            <v>UPT364</v>
          </cell>
        </row>
        <row r="873">
          <cell r="A873" t="str">
            <v>5110314</v>
          </cell>
          <cell r="B873" t="str">
            <v>주철 Y관 (NO HUB)</v>
          </cell>
          <cell r="C873" t="str">
            <v>D100 x100</v>
          </cell>
          <cell r="E873" t="str">
            <v>EA</v>
          </cell>
          <cell r="H873">
            <v>3256</v>
          </cell>
          <cell r="O873" t="str">
            <v>UPT365</v>
          </cell>
        </row>
        <row r="874">
          <cell r="A874" t="str">
            <v>5110315</v>
          </cell>
          <cell r="B874" t="str">
            <v>주철 Y관 (NO HUB)</v>
          </cell>
          <cell r="C874" t="str">
            <v>D100 x 50</v>
          </cell>
          <cell r="E874" t="str">
            <v>EA</v>
          </cell>
          <cell r="H874">
            <v>1976</v>
          </cell>
          <cell r="O874" t="str">
            <v>UPT366</v>
          </cell>
        </row>
        <row r="875">
          <cell r="A875" t="str">
            <v>5110316</v>
          </cell>
          <cell r="B875" t="str">
            <v>주철 Y관 (NO HUB)</v>
          </cell>
          <cell r="C875" t="str">
            <v>D100 x 75</v>
          </cell>
          <cell r="E875" t="str">
            <v>EA</v>
          </cell>
          <cell r="H875">
            <v>2288</v>
          </cell>
          <cell r="O875" t="str">
            <v>UPT367</v>
          </cell>
        </row>
        <row r="876">
          <cell r="A876" t="str">
            <v>5110317</v>
          </cell>
          <cell r="B876" t="str">
            <v>주철 Y관 (NO HUB)</v>
          </cell>
          <cell r="C876" t="str">
            <v>D125 x125</v>
          </cell>
          <cell r="E876" t="str">
            <v>EA</v>
          </cell>
          <cell r="H876">
            <v>5584</v>
          </cell>
          <cell r="O876" t="str">
            <v>UPT368</v>
          </cell>
        </row>
        <row r="877">
          <cell r="A877" t="str">
            <v>5110318</v>
          </cell>
          <cell r="B877" t="str">
            <v>주철 Y관 (NO HUB)</v>
          </cell>
          <cell r="C877" t="str">
            <v>D125 x100</v>
          </cell>
          <cell r="E877" t="str">
            <v>EA</v>
          </cell>
          <cell r="H877">
            <v>5144</v>
          </cell>
          <cell r="O877" t="str">
            <v>UPT369</v>
          </cell>
        </row>
        <row r="878">
          <cell r="A878" t="str">
            <v>5110320</v>
          </cell>
          <cell r="B878" t="str">
            <v>주철 Y관 (NO HUB)</v>
          </cell>
          <cell r="C878" t="str">
            <v>D125 x 75</v>
          </cell>
          <cell r="E878" t="str">
            <v>EA</v>
          </cell>
          <cell r="H878">
            <v>4000</v>
          </cell>
          <cell r="O878" t="str">
            <v>UPT370</v>
          </cell>
        </row>
        <row r="879">
          <cell r="A879" t="str">
            <v>5110611</v>
          </cell>
          <cell r="B879" t="str">
            <v>주철배수T관 (NO HUB)</v>
          </cell>
          <cell r="C879" t="str">
            <v>D 50 x 50</v>
          </cell>
          <cell r="E879" t="str">
            <v>EA</v>
          </cell>
          <cell r="H879">
            <v>1056</v>
          </cell>
          <cell r="O879" t="str">
            <v>UPT371</v>
          </cell>
        </row>
        <row r="880">
          <cell r="A880" t="str">
            <v>5110615</v>
          </cell>
          <cell r="B880" t="str">
            <v>주철배수T관 (NO HUB)</v>
          </cell>
          <cell r="C880" t="str">
            <v>D100 x 50</v>
          </cell>
          <cell r="E880" t="str">
            <v>EA</v>
          </cell>
          <cell r="H880">
            <v>1976</v>
          </cell>
          <cell r="O880" t="str">
            <v>UPT372</v>
          </cell>
        </row>
        <row r="881">
          <cell r="A881" t="str">
            <v>5111052</v>
          </cell>
          <cell r="B881" t="str">
            <v>바닥배수구 (F.D)</v>
          </cell>
          <cell r="C881" t="str">
            <v>D 50</v>
          </cell>
          <cell r="E881" t="str">
            <v>EA</v>
          </cell>
          <cell r="H881">
            <v>12000</v>
          </cell>
          <cell r="O881" t="str">
            <v>UPT373</v>
          </cell>
        </row>
        <row r="882">
          <cell r="A882" t="str">
            <v>5111111</v>
          </cell>
          <cell r="B882" t="str">
            <v>주철P트랩 (NO HUB)</v>
          </cell>
          <cell r="C882" t="str">
            <v>D 50</v>
          </cell>
          <cell r="E882" t="str">
            <v>EA</v>
          </cell>
          <cell r="H882">
            <v>1496</v>
          </cell>
          <cell r="O882" t="str">
            <v>UPT374</v>
          </cell>
        </row>
        <row r="883">
          <cell r="A883" t="str">
            <v>5111271</v>
          </cell>
          <cell r="B883" t="str">
            <v>주철C.O (NO HUB)</v>
          </cell>
          <cell r="C883" t="str">
            <v>D 50</v>
          </cell>
          <cell r="E883" t="str">
            <v>EA</v>
          </cell>
          <cell r="H883">
            <v>656</v>
          </cell>
          <cell r="O883" t="str">
            <v>UPT375</v>
          </cell>
        </row>
        <row r="884">
          <cell r="A884" t="str">
            <v>5111272</v>
          </cell>
          <cell r="B884" t="str">
            <v>주철C.O (NO HUB)</v>
          </cell>
          <cell r="C884" t="str">
            <v>D 75</v>
          </cell>
          <cell r="E884" t="str">
            <v>EA</v>
          </cell>
          <cell r="H884">
            <v>968</v>
          </cell>
          <cell r="O884" t="str">
            <v>UPT376</v>
          </cell>
        </row>
        <row r="885">
          <cell r="A885" t="str">
            <v>5111273</v>
          </cell>
          <cell r="B885" t="str">
            <v>주철C.O (NO HUB)</v>
          </cell>
          <cell r="C885" t="str">
            <v>D100</v>
          </cell>
          <cell r="E885" t="str">
            <v>EA</v>
          </cell>
          <cell r="H885">
            <v>1272</v>
          </cell>
          <cell r="O885" t="str">
            <v>UPT377</v>
          </cell>
        </row>
        <row r="886">
          <cell r="A886" t="str">
            <v>5111274</v>
          </cell>
          <cell r="B886" t="str">
            <v>주철C.O (NO HUB)</v>
          </cell>
          <cell r="C886" t="str">
            <v>D125</v>
          </cell>
          <cell r="E886" t="str">
            <v>EA</v>
          </cell>
          <cell r="H886">
            <v>1624</v>
          </cell>
          <cell r="O886" t="str">
            <v>UPT378</v>
          </cell>
        </row>
        <row r="887">
          <cell r="A887" t="str">
            <v>5111321</v>
          </cell>
          <cell r="B887" t="str">
            <v>카플링(NO HUB)</v>
          </cell>
          <cell r="C887" t="str">
            <v>D 50</v>
          </cell>
          <cell r="E887" t="str">
            <v>EA</v>
          </cell>
          <cell r="H887">
            <v>2328</v>
          </cell>
          <cell r="O887" t="str">
            <v>UPT379</v>
          </cell>
        </row>
        <row r="888">
          <cell r="A888" t="str">
            <v>5111322</v>
          </cell>
          <cell r="B888" t="str">
            <v>카플링(NO HUB)</v>
          </cell>
          <cell r="C888" t="str">
            <v>D 75</v>
          </cell>
          <cell r="E888" t="str">
            <v>EA</v>
          </cell>
          <cell r="H888">
            <v>2680</v>
          </cell>
          <cell r="O888" t="str">
            <v>UPT380</v>
          </cell>
        </row>
        <row r="889">
          <cell r="A889" t="str">
            <v>5111323</v>
          </cell>
          <cell r="B889" t="str">
            <v>카플링(NO HUB)</v>
          </cell>
          <cell r="C889" t="str">
            <v>D100</v>
          </cell>
          <cell r="E889" t="str">
            <v>EA</v>
          </cell>
          <cell r="H889">
            <v>3168</v>
          </cell>
          <cell r="O889" t="str">
            <v>UPT381</v>
          </cell>
        </row>
        <row r="890">
          <cell r="A890" t="str">
            <v>5111324</v>
          </cell>
          <cell r="B890" t="str">
            <v>카플링(NO HUB)</v>
          </cell>
          <cell r="C890" t="str">
            <v>D125</v>
          </cell>
          <cell r="E890" t="str">
            <v>EA</v>
          </cell>
          <cell r="H890">
            <v>7432</v>
          </cell>
          <cell r="O890" t="str">
            <v>UPT382</v>
          </cell>
        </row>
        <row r="891">
          <cell r="A891" t="str">
            <v>5111377</v>
          </cell>
          <cell r="B891" t="str">
            <v>V.T.R(강관용)</v>
          </cell>
          <cell r="C891" t="str">
            <v>D 65</v>
          </cell>
          <cell r="E891" t="str">
            <v>EA</v>
          </cell>
          <cell r="H891">
            <v>3136</v>
          </cell>
          <cell r="O891" t="str">
            <v>UPT383</v>
          </cell>
        </row>
        <row r="892">
          <cell r="A892" t="str">
            <v>5111379</v>
          </cell>
          <cell r="B892" t="str">
            <v>V.T.R(강관용)</v>
          </cell>
          <cell r="C892" t="str">
            <v>D100</v>
          </cell>
          <cell r="E892" t="str">
            <v>EA</v>
          </cell>
          <cell r="H892">
            <v>6640</v>
          </cell>
          <cell r="O892" t="str">
            <v>UPT384</v>
          </cell>
        </row>
        <row r="893">
          <cell r="A893" t="str">
            <v>5111381</v>
          </cell>
          <cell r="B893" t="str">
            <v>V.T.R(강관용)</v>
          </cell>
          <cell r="C893" t="str">
            <v>D150</v>
          </cell>
          <cell r="E893" t="str">
            <v>EA</v>
          </cell>
          <cell r="H893">
            <v>14688</v>
          </cell>
          <cell r="O893" t="str">
            <v>UPT385</v>
          </cell>
        </row>
        <row r="894">
          <cell r="A894" t="str">
            <v>5112109</v>
          </cell>
          <cell r="B894" t="str">
            <v>PE 융착식 이경티</v>
          </cell>
          <cell r="C894" t="str">
            <v>D250x75</v>
          </cell>
          <cell r="E894" t="str">
            <v>EA</v>
          </cell>
          <cell r="H894">
            <v>46800</v>
          </cell>
          <cell r="O894" t="str">
            <v>UPT386</v>
          </cell>
        </row>
        <row r="895">
          <cell r="A895" t="str">
            <v>5112117</v>
          </cell>
          <cell r="B895" t="str">
            <v>PE 융착식 엘보 90°</v>
          </cell>
          <cell r="C895" t="str">
            <v>D 75</v>
          </cell>
          <cell r="E895" t="str">
            <v>EA</v>
          </cell>
          <cell r="H895">
            <v>6880</v>
          </cell>
          <cell r="O895" t="str">
            <v>UPT387</v>
          </cell>
        </row>
        <row r="896">
          <cell r="A896" t="str">
            <v>5112122</v>
          </cell>
          <cell r="B896" t="str">
            <v>PE 융착식 엘보 90°</v>
          </cell>
          <cell r="C896" t="str">
            <v>D200</v>
          </cell>
          <cell r="E896" t="str">
            <v>EA</v>
          </cell>
          <cell r="H896">
            <v>34720</v>
          </cell>
          <cell r="O896" t="str">
            <v>UPT388</v>
          </cell>
        </row>
        <row r="897">
          <cell r="A897" t="str">
            <v>5112326</v>
          </cell>
          <cell r="B897" t="str">
            <v>PE T/F (F)</v>
          </cell>
          <cell r="C897" t="str">
            <v>D 75</v>
          </cell>
          <cell r="E897" t="str">
            <v>EA</v>
          </cell>
          <cell r="H897">
            <v>18000</v>
          </cell>
          <cell r="O897" t="str">
            <v>UPT389</v>
          </cell>
        </row>
        <row r="898">
          <cell r="A898" t="str">
            <v>5112331</v>
          </cell>
          <cell r="B898" t="str">
            <v>PE T/F (F)</v>
          </cell>
          <cell r="C898" t="str">
            <v>D250</v>
          </cell>
          <cell r="E898" t="str">
            <v>EA</v>
          </cell>
          <cell r="H898">
            <v>106960</v>
          </cell>
          <cell r="O898" t="str">
            <v>UPT390</v>
          </cell>
        </row>
        <row r="899">
          <cell r="A899" t="str">
            <v>5113167</v>
          </cell>
          <cell r="B899" t="str">
            <v>PE 융착식 소켓</v>
          </cell>
          <cell r="C899" t="str">
            <v>D 75</v>
          </cell>
          <cell r="E899" t="str">
            <v>EA</v>
          </cell>
          <cell r="H899">
            <v>6560</v>
          </cell>
          <cell r="O899" t="str">
            <v>UPT391</v>
          </cell>
        </row>
        <row r="900">
          <cell r="A900" t="str">
            <v>5115003</v>
          </cell>
          <cell r="B900" t="str">
            <v>후렌지 (10KG) SS41</v>
          </cell>
          <cell r="C900" t="str">
            <v>D 25</v>
          </cell>
          <cell r="E900" t="str">
            <v>EA</v>
          </cell>
          <cell r="H900">
            <v>1184</v>
          </cell>
          <cell r="O900" t="str">
            <v>UPT392</v>
          </cell>
        </row>
        <row r="901">
          <cell r="A901" t="str">
            <v>5115004</v>
          </cell>
          <cell r="B901" t="str">
            <v>후렌지 (10KG) SS41</v>
          </cell>
          <cell r="C901" t="str">
            <v>D 32</v>
          </cell>
          <cell r="E901" t="str">
            <v>EA</v>
          </cell>
          <cell r="H901">
            <v>1352</v>
          </cell>
          <cell r="O901" t="str">
            <v>UPT393</v>
          </cell>
        </row>
        <row r="902">
          <cell r="A902" t="str">
            <v>5115005</v>
          </cell>
          <cell r="B902" t="str">
            <v>후렌지 (10KG) SS41</v>
          </cell>
          <cell r="C902" t="str">
            <v>D 40</v>
          </cell>
          <cell r="E902" t="str">
            <v>EA</v>
          </cell>
          <cell r="H902">
            <v>1456</v>
          </cell>
          <cell r="O902" t="str">
            <v>UPT394</v>
          </cell>
        </row>
        <row r="903">
          <cell r="A903" t="str">
            <v>5115006</v>
          </cell>
          <cell r="B903" t="str">
            <v>후렌지 (10KG) SS41</v>
          </cell>
          <cell r="C903" t="str">
            <v>D 50</v>
          </cell>
          <cell r="E903" t="str">
            <v>EA</v>
          </cell>
          <cell r="H903">
            <v>1776</v>
          </cell>
          <cell r="O903" t="str">
            <v>UPT395</v>
          </cell>
        </row>
        <row r="904">
          <cell r="A904" t="str">
            <v>5115007</v>
          </cell>
          <cell r="B904" t="str">
            <v>후렌지 (10KG) SS41</v>
          </cell>
          <cell r="C904" t="str">
            <v>D 65</v>
          </cell>
          <cell r="E904" t="str">
            <v>EA</v>
          </cell>
          <cell r="H904">
            <v>2184</v>
          </cell>
          <cell r="O904" t="str">
            <v>UPT396</v>
          </cell>
        </row>
        <row r="905">
          <cell r="A905" t="str">
            <v>5115008</v>
          </cell>
          <cell r="B905" t="str">
            <v>후렌지 (10KG) SS41</v>
          </cell>
          <cell r="C905" t="str">
            <v>D 80</v>
          </cell>
          <cell r="E905" t="str">
            <v>EA</v>
          </cell>
          <cell r="H905">
            <v>2336</v>
          </cell>
          <cell r="O905" t="str">
            <v>UPT397</v>
          </cell>
        </row>
        <row r="906">
          <cell r="A906" t="str">
            <v>5115009</v>
          </cell>
          <cell r="B906" t="str">
            <v>후렌지 (10KG) SS41</v>
          </cell>
          <cell r="C906" t="str">
            <v>D100</v>
          </cell>
          <cell r="E906" t="str">
            <v>EA</v>
          </cell>
          <cell r="H906">
            <v>2760</v>
          </cell>
          <cell r="O906" t="str">
            <v>UPT398</v>
          </cell>
        </row>
        <row r="907">
          <cell r="A907" t="str">
            <v>5115010</v>
          </cell>
          <cell r="B907" t="str">
            <v>후렌지 (10KG) SS41</v>
          </cell>
          <cell r="C907" t="str">
            <v>D125</v>
          </cell>
          <cell r="E907" t="str">
            <v>EA</v>
          </cell>
          <cell r="H907">
            <v>4000</v>
          </cell>
          <cell r="O907" t="str">
            <v>UPT399</v>
          </cell>
        </row>
        <row r="908">
          <cell r="A908" t="str">
            <v>5115011</v>
          </cell>
          <cell r="B908" t="str">
            <v>후렌지 (10KG) SS41</v>
          </cell>
          <cell r="C908" t="str">
            <v>D150</v>
          </cell>
          <cell r="E908" t="str">
            <v>EA</v>
          </cell>
          <cell r="H908">
            <v>5936</v>
          </cell>
          <cell r="O908" t="str">
            <v>UPT400</v>
          </cell>
        </row>
        <row r="909">
          <cell r="A909" t="str">
            <v>5115012</v>
          </cell>
          <cell r="B909" t="str">
            <v>후렌지 (10KG) SS41</v>
          </cell>
          <cell r="C909" t="str">
            <v>D200</v>
          </cell>
          <cell r="E909" t="str">
            <v>EA</v>
          </cell>
          <cell r="H909">
            <v>7560</v>
          </cell>
          <cell r="O909" t="str">
            <v>UPT401</v>
          </cell>
        </row>
        <row r="910">
          <cell r="A910" t="str">
            <v>5115013</v>
          </cell>
          <cell r="B910" t="str">
            <v>후렌지 (10KG) SS41</v>
          </cell>
          <cell r="C910" t="str">
            <v>D250</v>
          </cell>
          <cell r="E910" t="str">
            <v>EA</v>
          </cell>
          <cell r="H910">
            <v>12536</v>
          </cell>
          <cell r="O910" t="str">
            <v>UPT402</v>
          </cell>
        </row>
        <row r="911">
          <cell r="A911" t="str">
            <v>5115096</v>
          </cell>
          <cell r="B911" t="str">
            <v>맹후렌지 (10KG)</v>
          </cell>
          <cell r="C911" t="str">
            <v>D 50</v>
          </cell>
          <cell r="E911" t="str">
            <v>EA</v>
          </cell>
          <cell r="H911">
            <v>2920</v>
          </cell>
          <cell r="O911" t="str">
            <v>UPT403</v>
          </cell>
        </row>
        <row r="912">
          <cell r="A912" t="str">
            <v>5115097</v>
          </cell>
          <cell r="B912" t="str">
            <v>맹후렌지 (10KG)</v>
          </cell>
          <cell r="C912" t="str">
            <v>D 65</v>
          </cell>
          <cell r="E912" t="str">
            <v>EA</v>
          </cell>
          <cell r="H912">
            <v>3688</v>
          </cell>
          <cell r="O912" t="str">
            <v>UPT404</v>
          </cell>
        </row>
        <row r="913">
          <cell r="A913" t="str">
            <v>5115098</v>
          </cell>
          <cell r="B913" t="str">
            <v>맹후렌지 (10KG)</v>
          </cell>
          <cell r="C913" t="str">
            <v>D 80</v>
          </cell>
          <cell r="E913" t="str">
            <v>EA</v>
          </cell>
          <cell r="H913">
            <v>4112</v>
          </cell>
          <cell r="O913" t="str">
            <v>UPT405</v>
          </cell>
        </row>
        <row r="914">
          <cell r="A914" t="str">
            <v>5115101</v>
          </cell>
          <cell r="B914" t="str">
            <v>맹후렌지 (10KG)</v>
          </cell>
          <cell r="C914" t="str">
            <v>D150</v>
          </cell>
          <cell r="E914" t="str">
            <v>EA</v>
          </cell>
          <cell r="H914">
            <v>9648</v>
          </cell>
          <cell r="O914" t="str">
            <v>UPT406</v>
          </cell>
        </row>
        <row r="915">
          <cell r="A915" t="str">
            <v>5115102</v>
          </cell>
          <cell r="B915" t="str">
            <v>맹후렌지 (10KG)</v>
          </cell>
          <cell r="C915" t="str">
            <v>D200</v>
          </cell>
          <cell r="E915" t="str">
            <v>EA</v>
          </cell>
          <cell r="H915">
            <v>12960</v>
          </cell>
          <cell r="O915" t="str">
            <v>UPT407</v>
          </cell>
        </row>
        <row r="916">
          <cell r="A916" t="str">
            <v>5115237</v>
          </cell>
          <cell r="B916" t="str">
            <v>동절연후렌지 (10KG)</v>
          </cell>
          <cell r="C916" t="str">
            <v>D 25</v>
          </cell>
          <cell r="E916" t="str">
            <v>EA</v>
          </cell>
          <cell r="H916">
            <v>2472</v>
          </cell>
          <cell r="O916" t="str">
            <v>UPT408</v>
          </cell>
        </row>
        <row r="917">
          <cell r="A917" t="str">
            <v>5115239</v>
          </cell>
          <cell r="B917" t="str">
            <v>동절연후렌지 (10KG)</v>
          </cell>
          <cell r="C917" t="str">
            <v>D 40</v>
          </cell>
          <cell r="E917" t="str">
            <v>EA</v>
          </cell>
          <cell r="H917">
            <v>4292</v>
          </cell>
          <cell r="O917" t="str">
            <v>UPT409</v>
          </cell>
        </row>
        <row r="918">
          <cell r="A918" t="str">
            <v>5115240</v>
          </cell>
          <cell r="B918" t="str">
            <v>동절연후렌지 (10KG)</v>
          </cell>
          <cell r="C918" t="str">
            <v>D 50</v>
          </cell>
          <cell r="E918" t="str">
            <v>EA</v>
          </cell>
          <cell r="H918">
            <v>5528</v>
          </cell>
          <cell r="O918" t="str">
            <v>UPT410</v>
          </cell>
        </row>
        <row r="919">
          <cell r="A919" t="str">
            <v>5115241</v>
          </cell>
          <cell r="B919" t="str">
            <v>동절연후렌지 (10KG)</v>
          </cell>
          <cell r="C919" t="str">
            <v>D 65</v>
          </cell>
          <cell r="E919" t="str">
            <v>EA</v>
          </cell>
          <cell r="H919">
            <v>5556</v>
          </cell>
          <cell r="O919" t="str">
            <v>UPT411</v>
          </cell>
        </row>
        <row r="920">
          <cell r="A920" t="str">
            <v>5115242</v>
          </cell>
          <cell r="B920" t="str">
            <v>동절연후렌지 (10KG)</v>
          </cell>
          <cell r="C920" t="str">
            <v>D 80</v>
          </cell>
          <cell r="E920" t="str">
            <v>EA</v>
          </cell>
          <cell r="H920">
            <v>8884</v>
          </cell>
          <cell r="O920" t="str">
            <v>UPT412</v>
          </cell>
        </row>
        <row r="921">
          <cell r="A921" t="str">
            <v>5115346</v>
          </cell>
          <cell r="B921" t="str">
            <v>STS 후렌지 (10KG)</v>
          </cell>
          <cell r="C921" t="str">
            <v>D 25</v>
          </cell>
          <cell r="E921" t="str">
            <v>EA</v>
          </cell>
          <cell r="H921">
            <v>3920</v>
          </cell>
          <cell r="O921" t="str">
            <v>UPT413</v>
          </cell>
        </row>
        <row r="922">
          <cell r="A922" t="str">
            <v>5115351</v>
          </cell>
          <cell r="B922" t="str">
            <v>STS 후렌지 (10KG)</v>
          </cell>
          <cell r="C922" t="str">
            <v>D 80</v>
          </cell>
          <cell r="E922" t="str">
            <v>EA</v>
          </cell>
          <cell r="H922">
            <v>8720</v>
          </cell>
          <cell r="O922" t="str">
            <v>UPT414</v>
          </cell>
        </row>
        <row r="923">
          <cell r="A923" t="str">
            <v>5115352</v>
          </cell>
          <cell r="B923" t="str">
            <v>STS 후렌지 (10KG)</v>
          </cell>
          <cell r="C923" t="str">
            <v>D100</v>
          </cell>
          <cell r="E923" t="str">
            <v>EA</v>
          </cell>
          <cell r="H923">
            <v>10160</v>
          </cell>
          <cell r="O923" t="str">
            <v>UPT415</v>
          </cell>
        </row>
        <row r="924">
          <cell r="A924" t="str">
            <v>5115353</v>
          </cell>
          <cell r="B924" t="str">
            <v>STS 후렌지 (10KG)</v>
          </cell>
          <cell r="C924" t="str">
            <v>D125</v>
          </cell>
          <cell r="E924" t="str">
            <v>EA</v>
          </cell>
          <cell r="H924">
            <v>16000</v>
          </cell>
          <cell r="O924" t="str">
            <v>UPT416</v>
          </cell>
        </row>
        <row r="925">
          <cell r="A925" t="str">
            <v>5115354</v>
          </cell>
          <cell r="B925" t="str">
            <v>STS 후렌지 (10KG)</v>
          </cell>
          <cell r="C925" t="str">
            <v>D150</v>
          </cell>
          <cell r="E925" t="str">
            <v>EA</v>
          </cell>
          <cell r="H925">
            <v>19360</v>
          </cell>
          <cell r="O925" t="str">
            <v>UPT417</v>
          </cell>
        </row>
        <row r="926">
          <cell r="A926" t="str">
            <v>5115379</v>
          </cell>
          <cell r="B926" t="str">
            <v>STS 맹후렌지 (10KG)</v>
          </cell>
          <cell r="C926" t="str">
            <v>D100</v>
          </cell>
          <cell r="E926" t="str">
            <v>EA</v>
          </cell>
          <cell r="H926">
            <v>15440</v>
          </cell>
          <cell r="O926" t="str">
            <v>UPT418</v>
          </cell>
        </row>
        <row r="927">
          <cell r="A927" t="str">
            <v>5199293</v>
          </cell>
          <cell r="B927" t="str">
            <v>STS 단조엘보(용접)</v>
          </cell>
          <cell r="C927" t="str">
            <v>D 15 x 10S</v>
          </cell>
          <cell r="E927" t="str">
            <v>EA</v>
          </cell>
          <cell r="H927">
            <v>3304</v>
          </cell>
          <cell r="O927" t="str">
            <v>UPT419</v>
          </cell>
        </row>
        <row r="928">
          <cell r="A928" t="str">
            <v>5199294</v>
          </cell>
          <cell r="B928" t="str">
            <v>STS 단조엘보(용접)</v>
          </cell>
          <cell r="C928" t="str">
            <v>D 25 x 10S</v>
          </cell>
          <cell r="E928" t="str">
            <v>EA</v>
          </cell>
          <cell r="H928">
            <v>6832</v>
          </cell>
          <cell r="O928" t="str">
            <v>UPT420</v>
          </cell>
        </row>
        <row r="929">
          <cell r="A929" t="str">
            <v>5199295</v>
          </cell>
          <cell r="B929" t="str">
            <v>STS 단조티이(용접)</v>
          </cell>
          <cell r="C929" t="str">
            <v>D 25 x 10S</v>
          </cell>
          <cell r="E929" t="str">
            <v>EA</v>
          </cell>
          <cell r="H929">
            <v>8960</v>
          </cell>
          <cell r="O929" t="str">
            <v>UPT421</v>
          </cell>
        </row>
        <row r="930">
          <cell r="A930" t="str">
            <v>5201015</v>
          </cell>
          <cell r="B930" t="str">
            <v>청동게이트밸브</v>
          </cell>
          <cell r="C930" t="str">
            <v>D 15  (10KG)</v>
          </cell>
          <cell r="E930" t="str">
            <v>EA</v>
          </cell>
          <cell r="H930">
            <v>3208</v>
          </cell>
          <cell r="O930" t="str">
            <v>UPT422</v>
          </cell>
        </row>
        <row r="931">
          <cell r="A931" t="str">
            <v>5201016</v>
          </cell>
          <cell r="B931" t="str">
            <v>청동게이트밸브</v>
          </cell>
          <cell r="C931" t="str">
            <v>D 20  (10KG)</v>
          </cell>
          <cell r="E931" t="str">
            <v>EA</v>
          </cell>
          <cell r="H931">
            <v>4600</v>
          </cell>
          <cell r="O931" t="str">
            <v>UPT423</v>
          </cell>
        </row>
        <row r="932">
          <cell r="A932" t="str">
            <v>5201017</v>
          </cell>
          <cell r="B932" t="str">
            <v>청동게이트밸브</v>
          </cell>
          <cell r="C932" t="str">
            <v>D 25  (10KG)</v>
          </cell>
          <cell r="E932" t="str">
            <v>EA</v>
          </cell>
          <cell r="H932">
            <v>7024</v>
          </cell>
          <cell r="O932" t="str">
            <v>UPT424</v>
          </cell>
        </row>
        <row r="933">
          <cell r="A933" t="str">
            <v>5201018</v>
          </cell>
          <cell r="B933" t="str">
            <v>청동게이트밸브</v>
          </cell>
          <cell r="C933" t="str">
            <v>D 32  (10KG)</v>
          </cell>
          <cell r="E933" t="str">
            <v>EA</v>
          </cell>
          <cell r="H933">
            <v>10000</v>
          </cell>
          <cell r="O933" t="str">
            <v>UPT425</v>
          </cell>
        </row>
        <row r="934">
          <cell r="A934" t="str">
            <v>5201019</v>
          </cell>
          <cell r="B934" t="str">
            <v>청동게이트밸브</v>
          </cell>
          <cell r="C934" t="str">
            <v>D 40  (10KG)</v>
          </cell>
          <cell r="E934" t="str">
            <v>EA</v>
          </cell>
          <cell r="H934">
            <v>13392</v>
          </cell>
          <cell r="O934" t="str">
            <v>UPT426</v>
          </cell>
        </row>
        <row r="935">
          <cell r="A935" t="str">
            <v>5201020</v>
          </cell>
          <cell r="B935" t="str">
            <v>청동게이트밸브</v>
          </cell>
          <cell r="C935" t="str">
            <v>D 50  (10KG)</v>
          </cell>
          <cell r="E935" t="str">
            <v>EA</v>
          </cell>
          <cell r="H935">
            <v>20656</v>
          </cell>
          <cell r="O935" t="str">
            <v>UPT427</v>
          </cell>
        </row>
        <row r="936">
          <cell r="A936" t="str">
            <v>5201046</v>
          </cell>
          <cell r="B936" t="str">
            <v>주철게이트밸브</v>
          </cell>
          <cell r="C936" t="str">
            <v>D 65  (10KG)</v>
          </cell>
          <cell r="E936" t="str">
            <v>EA</v>
          </cell>
          <cell r="H936">
            <v>31680</v>
          </cell>
          <cell r="O936" t="str">
            <v>UPT428</v>
          </cell>
        </row>
        <row r="937">
          <cell r="A937" t="str">
            <v>5201047</v>
          </cell>
          <cell r="B937" t="str">
            <v>주철게이트밸브</v>
          </cell>
          <cell r="C937" t="str">
            <v>D 80  (10KG)</v>
          </cell>
          <cell r="E937" t="str">
            <v>EA</v>
          </cell>
          <cell r="H937">
            <v>38400</v>
          </cell>
          <cell r="O937" t="str">
            <v>UPT429</v>
          </cell>
        </row>
        <row r="938">
          <cell r="A938" t="str">
            <v>5201048</v>
          </cell>
          <cell r="B938" t="str">
            <v>주철게이트밸브</v>
          </cell>
          <cell r="C938" t="str">
            <v>D100  (10KG)</v>
          </cell>
          <cell r="E938" t="str">
            <v>EA</v>
          </cell>
          <cell r="H938">
            <v>53760</v>
          </cell>
          <cell r="O938" t="str">
            <v>UPT430</v>
          </cell>
        </row>
        <row r="939">
          <cell r="A939" t="str">
            <v>5201049</v>
          </cell>
          <cell r="B939" t="str">
            <v>주철게이트밸브</v>
          </cell>
          <cell r="C939" t="str">
            <v>D125  (10KG)</v>
          </cell>
          <cell r="E939" t="str">
            <v>EA</v>
          </cell>
          <cell r="H939">
            <v>71680</v>
          </cell>
          <cell r="O939" t="str">
            <v>UPT431</v>
          </cell>
        </row>
        <row r="940">
          <cell r="A940" t="str">
            <v>5201050</v>
          </cell>
          <cell r="B940" t="str">
            <v>주철게이트밸브</v>
          </cell>
          <cell r="C940" t="str">
            <v>D150  (10KG)</v>
          </cell>
          <cell r="E940" t="str">
            <v>EA</v>
          </cell>
          <cell r="H940">
            <v>102400</v>
          </cell>
          <cell r="O940" t="str">
            <v>UPT432</v>
          </cell>
        </row>
        <row r="941">
          <cell r="A941" t="str">
            <v>5202016</v>
          </cell>
          <cell r="B941" t="str">
            <v>청동글로브밸브</v>
          </cell>
          <cell r="C941" t="str">
            <v>D 20  (10KG)</v>
          </cell>
          <cell r="E941" t="str">
            <v>EA</v>
          </cell>
          <cell r="H941">
            <v>4520</v>
          </cell>
          <cell r="O941" t="str">
            <v>UPT433</v>
          </cell>
        </row>
        <row r="942">
          <cell r="A942" t="str">
            <v>5202017</v>
          </cell>
          <cell r="B942" t="str">
            <v>청동글로브밸브</v>
          </cell>
          <cell r="C942" t="str">
            <v>D 25  (10KG)</v>
          </cell>
          <cell r="E942" t="str">
            <v>EA</v>
          </cell>
          <cell r="H942">
            <v>6568</v>
          </cell>
          <cell r="O942" t="str">
            <v>UPT434</v>
          </cell>
        </row>
        <row r="943">
          <cell r="A943" t="str">
            <v>5202018</v>
          </cell>
          <cell r="B943" t="str">
            <v>청동글로브밸브</v>
          </cell>
          <cell r="C943" t="str">
            <v>D 32  (10KG)</v>
          </cell>
          <cell r="E943" t="str">
            <v>EA</v>
          </cell>
          <cell r="H943">
            <v>9760</v>
          </cell>
          <cell r="O943" t="str">
            <v>UPT435</v>
          </cell>
        </row>
        <row r="944">
          <cell r="A944" t="str">
            <v>5202019</v>
          </cell>
          <cell r="B944" t="str">
            <v>청동글로브밸브</v>
          </cell>
          <cell r="C944" t="str">
            <v>D 40  (10KG)</v>
          </cell>
          <cell r="E944" t="str">
            <v>EA</v>
          </cell>
          <cell r="H944">
            <v>12064</v>
          </cell>
          <cell r="O944" t="str">
            <v>UPT436</v>
          </cell>
        </row>
        <row r="945">
          <cell r="A945" t="str">
            <v>5202020</v>
          </cell>
          <cell r="B945" t="str">
            <v>청동글로브밸브</v>
          </cell>
          <cell r="C945" t="str">
            <v>D 50  (10KG)</v>
          </cell>
          <cell r="E945" t="str">
            <v>EA</v>
          </cell>
          <cell r="H945">
            <v>18272</v>
          </cell>
          <cell r="O945" t="str">
            <v>UPT437</v>
          </cell>
        </row>
        <row r="946">
          <cell r="A946" t="str">
            <v>5202046</v>
          </cell>
          <cell r="B946" t="str">
            <v>주철글로브밸브</v>
          </cell>
          <cell r="C946" t="str">
            <v>D 65  (10KG)</v>
          </cell>
          <cell r="E946" t="str">
            <v>EA</v>
          </cell>
          <cell r="H946">
            <v>49600</v>
          </cell>
          <cell r="O946" t="str">
            <v>UPT438</v>
          </cell>
        </row>
        <row r="947">
          <cell r="A947" t="str">
            <v>5202047</v>
          </cell>
          <cell r="B947" t="str">
            <v>주철글로브밸브</v>
          </cell>
          <cell r="C947" t="str">
            <v>D 80  (10KG)</v>
          </cell>
          <cell r="E947" t="str">
            <v>EA</v>
          </cell>
          <cell r="H947">
            <v>61440</v>
          </cell>
          <cell r="O947" t="str">
            <v>UPT439</v>
          </cell>
        </row>
        <row r="948">
          <cell r="A948" t="str">
            <v>5202048</v>
          </cell>
          <cell r="B948" t="str">
            <v>주철글로브밸브</v>
          </cell>
          <cell r="C948" t="str">
            <v>D100  (10KG)</v>
          </cell>
          <cell r="E948" t="str">
            <v>EA</v>
          </cell>
          <cell r="H948">
            <v>81920</v>
          </cell>
          <cell r="O948" t="str">
            <v>UPT440</v>
          </cell>
        </row>
        <row r="949">
          <cell r="A949" t="str">
            <v>5202049</v>
          </cell>
          <cell r="B949" t="str">
            <v>주철글로브밸브</v>
          </cell>
          <cell r="C949" t="str">
            <v>D125  (10KG)</v>
          </cell>
          <cell r="E949" t="str">
            <v>EA</v>
          </cell>
          <cell r="H949">
            <v>122880</v>
          </cell>
          <cell r="O949" t="str">
            <v>UPT441</v>
          </cell>
        </row>
        <row r="950">
          <cell r="A950" t="str">
            <v>5202050</v>
          </cell>
          <cell r="B950" t="str">
            <v>주철글로브밸브</v>
          </cell>
          <cell r="C950" t="str">
            <v>D150  (10KG)</v>
          </cell>
          <cell r="E950" t="str">
            <v>EA</v>
          </cell>
          <cell r="H950">
            <v>168960</v>
          </cell>
          <cell r="O950" t="str">
            <v>UPT442</v>
          </cell>
        </row>
        <row r="951">
          <cell r="A951" t="str">
            <v>5203017</v>
          </cell>
          <cell r="B951" t="str">
            <v>청동체크밸브</v>
          </cell>
          <cell r="C951" t="str">
            <v>D 25  (10KG)</v>
          </cell>
          <cell r="E951" t="str">
            <v>EA</v>
          </cell>
          <cell r="H951">
            <v>4752</v>
          </cell>
          <cell r="O951" t="str">
            <v>UPT443</v>
          </cell>
        </row>
        <row r="952">
          <cell r="A952" t="str">
            <v>5203018</v>
          </cell>
          <cell r="B952" t="str">
            <v>청동체크밸브</v>
          </cell>
          <cell r="C952" t="str">
            <v>D 32  (10KG)</v>
          </cell>
          <cell r="E952" t="str">
            <v>EA</v>
          </cell>
          <cell r="H952">
            <v>7088</v>
          </cell>
          <cell r="O952" t="str">
            <v>UPT444</v>
          </cell>
        </row>
        <row r="953">
          <cell r="A953" t="str">
            <v>5203019</v>
          </cell>
          <cell r="B953" t="str">
            <v>청동체크밸브</v>
          </cell>
          <cell r="C953" t="str">
            <v>D 40  (10KG)</v>
          </cell>
          <cell r="E953" t="str">
            <v>EA</v>
          </cell>
          <cell r="H953">
            <v>8816</v>
          </cell>
          <cell r="O953" t="str">
            <v>UPT445</v>
          </cell>
        </row>
        <row r="954">
          <cell r="A954" t="str">
            <v>5203020</v>
          </cell>
          <cell r="B954" t="str">
            <v>청동체크밸브</v>
          </cell>
          <cell r="C954" t="str">
            <v>D 50  (10KG)</v>
          </cell>
          <cell r="E954" t="str">
            <v>EA</v>
          </cell>
          <cell r="H954">
            <v>13336</v>
          </cell>
          <cell r="O954" t="str">
            <v>UPT446</v>
          </cell>
        </row>
        <row r="955">
          <cell r="A955" t="str">
            <v>5203047</v>
          </cell>
          <cell r="B955" t="str">
            <v>주철체크밸브</v>
          </cell>
          <cell r="C955" t="str">
            <v>D 80  (10KG)</v>
          </cell>
          <cell r="E955" t="str">
            <v>EA</v>
          </cell>
          <cell r="H955">
            <v>19760</v>
          </cell>
          <cell r="O955" t="str">
            <v>UPT447</v>
          </cell>
        </row>
        <row r="956">
          <cell r="A956" t="str">
            <v>5203235</v>
          </cell>
          <cell r="B956" t="str">
            <v>스모렌스키체크밸브</v>
          </cell>
          <cell r="C956" t="str">
            <v>D 40  (10KG)</v>
          </cell>
          <cell r="E956" t="str">
            <v>EA</v>
          </cell>
          <cell r="H956">
            <v>48000</v>
          </cell>
          <cell r="O956" t="str">
            <v>UPT448</v>
          </cell>
        </row>
        <row r="957">
          <cell r="A957" t="str">
            <v>5203238</v>
          </cell>
          <cell r="B957" t="str">
            <v>스모렌스키체크밸브</v>
          </cell>
          <cell r="C957" t="str">
            <v>D 80  (10KG)</v>
          </cell>
          <cell r="E957" t="str">
            <v>EA</v>
          </cell>
          <cell r="H957">
            <v>83200</v>
          </cell>
          <cell r="O957" t="str">
            <v>UPT449</v>
          </cell>
        </row>
        <row r="958">
          <cell r="A958" t="str">
            <v>5203239</v>
          </cell>
          <cell r="B958" t="str">
            <v>스모렌스키체크밸브</v>
          </cell>
          <cell r="C958" t="str">
            <v>D100  (10KG)</v>
          </cell>
          <cell r="E958" t="str">
            <v>EA</v>
          </cell>
          <cell r="H958">
            <v>103680</v>
          </cell>
          <cell r="O958" t="str">
            <v>UPT450</v>
          </cell>
        </row>
        <row r="959">
          <cell r="A959" t="str">
            <v>5203241</v>
          </cell>
          <cell r="B959" t="str">
            <v>스모렌스키체크밸브</v>
          </cell>
          <cell r="C959" t="str">
            <v>D150  (10KG)</v>
          </cell>
          <cell r="E959" t="str">
            <v>EA</v>
          </cell>
          <cell r="H959">
            <v>231680</v>
          </cell>
          <cell r="O959" t="str">
            <v>UPT451</v>
          </cell>
        </row>
        <row r="960">
          <cell r="A960" t="str">
            <v>5204006</v>
          </cell>
          <cell r="B960" t="str">
            <v>버터플라이밸브 (레바)</v>
          </cell>
          <cell r="C960" t="str">
            <v>D 50  (10KG)</v>
          </cell>
          <cell r="E960" t="str">
            <v>EA</v>
          </cell>
          <cell r="H960">
            <v>67120</v>
          </cell>
          <cell r="O960" t="str">
            <v>UPT452</v>
          </cell>
        </row>
        <row r="961">
          <cell r="A961" t="str">
            <v>5204048</v>
          </cell>
          <cell r="B961" t="str">
            <v>버터플라이밸브 (기어)</v>
          </cell>
          <cell r="C961" t="str">
            <v>D 80  (10KG)</v>
          </cell>
          <cell r="E961" t="str">
            <v>EA</v>
          </cell>
          <cell r="H961">
            <v>108480</v>
          </cell>
          <cell r="O961" t="str">
            <v>UPT453</v>
          </cell>
        </row>
        <row r="962">
          <cell r="A962" t="str">
            <v>5204049</v>
          </cell>
          <cell r="B962" t="str">
            <v>버터플라이밸브 (기어)</v>
          </cell>
          <cell r="C962" t="str">
            <v>D100  (10KG)</v>
          </cell>
          <cell r="E962" t="str">
            <v>EA</v>
          </cell>
          <cell r="H962">
            <v>133200</v>
          </cell>
          <cell r="O962" t="str">
            <v>UPT454</v>
          </cell>
        </row>
        <row r="963">
          <cell r="A963" t="str">
            <v>5204050</v>
          </cell>
          <cell r="B963" t="str">
            <v>버터플라이밸브 (기어)</v>
          </cell>
          <cell r="C963" t="str">
            <v>D125  (10KG)</v>
          </cell>
          <cell r="E963" t="str">
            <v>EA</v>
          </cell>
          <cell r="H963">
            <v>155840</v>
          </cell>
          <cell r="O963" t="str">
            <v>UPT455</v>
          </cell>
        </row>
        <row r="964">
          <cell r="A964" t="str">
            <v>5204051</v>
          </cell>
          <cell r="B964" t="str">
            <v>버터플라이밸브 (기어)</v>
          </cell>
          <cell r="C964" t="str">
            <v>D150  (10KG)</v>
          </cell>
          <cell r="E964" t="str">
            <v>EA</v>
          </cell>
          <cell r="H964">
            <v>191920</v>
          </cell>
          <cell r="O964" t="str">
            <v>UPT456</v>
          </cell>
        </row>
        <row r="965">
          <cell r="A965" t="str">
            <v>5205027</v>
          </cell>
          <cell r="B965" t="str">
            <v>바깥나사게이트밸브</v>
          </cell>
          <cell r="C965" t="str">
            <v>D 65  (10KG)</v>
          </cell>
          <cell r="E965" t="str">
            <v>EA</v>
          </cell>
          <cell r="H965">
            <v>39360</v>
          </cell>
          <cell r="O965" t="str">
            <v>UPT457</v>
          </cell>
        </row>
        <row r="966">
          <cell r="A966" t="str">
            <v>5205028</v>
          </cell>
          <cell r="B966" t="str">
            <v>바깥나사게이트밸브</v>
          </cell>
          <cell r="C966" t="str">
            <v>D 80  (10KG)</v>
          </cell>
          <cell r="E966" t="str">
            <v>EA</v>
          </cell>
          <cell r="H966">
            <v>44480</v>
          </cell>
          <cell r="O966" t="str">
            <v>UPT458</v>
          </cell>
        </row>
        <row r="967">
          <cell r="A967" t="str">
            <v>5205029</v>
          </cell>
          <cell r="B967" t="str">
            <v>바깥나사게이트밸브</v>
          </cell>
          <cell r="C967" t="str">
            <v>D100  (10KG)</v>
          </cell>
          <cell r="E967" t="str">
            <v>EA</v>
          </cell>
          <cell r="H967">
            <v>61440</v>
          </cell>
          <cell r="J967">
            <v>192000</v>
          </cell>
          <cell r="O967" t="str">
            <v>UPT459</v>
          </cell>
        </row>
        <row r="968">
          <cell r="A968" t="str">
            <v>5205431</v>
          </cell>
          <cell r="B968" t="str">
            <v>바깥나사게이트(뎀퍼S/W부착)</v>
          </cell>
          <cell r="C968" t="str">
            <v>D 65  (10KG)</v>
          </cell>
          <cell r="E968" t="str">
            <v>EA</v>
          </cell>
          <cell r="H968">
            <v>153600</v>
          </cell>
          <cell r="O968" t="str">
            <v>UPT460</v>
          </cell>
        </row>
        <row r="969">
          <cell r="A969" t="str">
            <v>5205433</v>
          </cell>
          <cell r="B969" t="str">
            <v>바깥나사게이트(뎀퍼S/W부착)</v>
          </cell>
          <cell r="C969" t="str">
            <v>D100  (10KG)</v>
          </cell>
          <cell r="E969" t="str">
            <v>EA</v>
          </cell>
          <cell r="H969">
            <v>192000</v>
          </cell>
          <cell r="O969" t="str">
            <v>UPT461</v>
          </cell>
        </row>
        <row r="970">
          <cell r="A970" t="str">
            <v>5205434</v>
          </cell>
          <cell r="B970" t="str">
            <v>바깥나사게이트(뎀퍼S/W부착)</v>
          </cell>
          <cell r="C970" t="str">
            <v>D125  (10KG)</v>
          </cell>
          <cell r="E970" t="str">
            <v>EA</v>
          </cell>
          <cell r="H970">
            <v>243200</v>
          </cell>
          <cell r="O970" t="str">
            <v>UPT462</v>
          </cell>
        </row>
        <row r="971">
          <cell r="A971" t="str">
            <v>5205435</v>
          </cell>
          <cell r="B971" t="str">
            <v>바깥나사게이트(뎀퍼S/W부착)</v>
          </cell>
          <cell r="C971" t="str">
            <v>D150  (10KG)</v>
          </cell>
          <cell r="E971" t="str">
            <v>EA</v>
          </cell>
          <cell r="H971">
            <v>256000</v>
          </cell>
          <cell r="O971" t="str">
            <v>UPT463</v>
          </cell>
        </row>
        <row r="972">
          <cell r="A972" t="str">
            <v>5206020</v>
          </cell>
          <cell r="B972" t="str">
            <v>볼밸브 (황동)</v>
          </cell>
          <cell r="C972" t="str">
            <v>D 15</v>
          </cell>
          <cell r="E972" t="str">
            <v>EA</v>
          </cell>
          <cell r="H972">
            <v>1400</v>
          </cell>
          <cell r="O972" t="str">
            <v>UPT464</v>
          </cell>
        </row>
        <row r="973">
          <cell r="A973" t="str">
            <v>5206021</v>
          </cell>
          <cell r="B973" t="str">
            <v>볼밸브 (황동)</v>
          </cell>
          <cell r="C973" t="str">
            <v>D 20</v>
          </cell>
          <cell r="E973" t="str">
            <v>EA</v>
          </cell>
          <cell r="H973">
            <v>1816</v>
          </cell>
          <cell r="O973" t="str">
            <v>UPT465</v>
          </cell>
        </row>
        <row r="974">
          <cell r="A974" t="str">
            <v>5206022</v>
          </cell>
          <cell r="B974" t="str">
            <v>볼밸브 (황동)</v>
          </cell>
          <cell r="C974" t="str">
            <v>D 25</v>
          </cell>
          <cell r="E974" t="str">
            <v>EA</v>
          </cell>
          <cell r="H974">
            <v>3224</v>
          </cell>
          <cell r="O974" t="str">
            <v>UPT466</v>
          </cell>
        </row>
        <row r="975">
          <cell r="A975" t="str">
            <v>5209203</v>
          </cell>
          <cell r="B975" t="str">
            <v>감압변(사코,증기)</v>
          </cell>
          <cell r="C975" t="str">
            <v>D 25</v>
          </cell>
          <cell r="E975" t="str">
            <v>EA</v>
          </cell>
          <cell r="H975">
            <v>1021600</v>
          </cell>
          <cell r="O975" t="str">
            <v>UPT467</v>
          </cell>
        </row>
        <row r="976">
          <cell r="A976" t="str">
            <v>5209204</v>
          </cell>
          <cell r="B976" t="str">
            <v>감압변(사코,증기)</v>
          </cell>
          <cell r="C976" t="str">
            <v>D 32</v>
          </cell>
          <cell r="E976" t="str">
            <v>EA</v>
          </cell>
          <cell r="H976">
            <v>1324800</v>
          </cell>
          <cell r="O976" t="str">
            <v>UPT468</v>
          </cell>
        </row>
        <row r="977">
          <cell r="A977" t="str">
            <v>5213072</v>
          </cell>
          <cell r="B977" t="str">
            <v>자동유량조절밸브</v>
          </cell>
          <cell r="C977" t="str">
            <v>D 25</v>
          </cell>
          <cell r="E977" t="str">
            <v>EA</v>
          </cell>
          <cell r="H977">
            <v>126400</v>
          </cell>
          <cell r="O977" t="str">
            <v>UPT469</v>
          </cell>
        </row>
        <row r="978">
          <cell r="A978" t="str">
            <v>5214005</v>
          </cell>
          <cell r="B978" t="str">
            <v>자동바란싱밸브(나사)</v>
          </cell>
          <cell r="C978" t="str">
            <v>D 40</v>
          </cell>
          <cell r="E978" t="str">
            <v>EA</v>
          </cell>
          <cell r="H978">
            <v>149040</v>
          </cell>
          <cell r="O978" t="str">
            <v>UPT470</v>
          </cell>
        </row>
        <row r="979">
          <cell r="A979" t="str">
            <v>5214023</v>
          </cell>
          <cell r="B979" t="str">
            <v>자동바란싱밸브(후렌지)</v>
          </cell>
          <cell r="C979" t="str">
            <v>D 65</v>
          </cell>
          <cell r="E979" t="str">
            <v>EA</v>
          </cell>
          <cell r="H979">
            <v>437760</v>
          </cell>
          <cell r="O979" t="str">
            <v>UPT471</v>
          </cell>
        </row>
        <row r="980">
          <cell r="A980" t="str">
            <v>5214024</v>
          </cell>
          <cell r="B980" t="str">
            <v>자동바란싱밸브(후렌지)</v>
          </cell>
          <cell r="C980" t="str">
            <v>D 80</v>
          </cell>
          <cell r="E980" t="str">
            <v>EA</v>
          </cell>
          <cell r="H980">
            <v>493920</v>
          </cell>
          <cell r="O980" t="str">
            <v>UPT472</v>
          </cell>
        </row>
        <row r="981">
          <cell r="A981" t="str">
            <v>5214025</v>
          </cell>
          <cell r="B981" t="str">
            <v>자동바란싱밸브(후렌지)</v>
          </cell>
          <cell r="C981" t="str">
            <v>D100</v>
          </cell>
          <cell r="E981" t="str">
            <v>EA</v>
          </cell>
          <cell r="H981">
            <v>702000</v>
          </cell>
          <cell r="O981" t="str">
            <v>UPT473</v>
          </cell>
        </row>
        <row r="982">
          <cell r="A982" t="str">
            <v>5214027</v>
          </cell>
          <cell r="B982" t="str">
            <v>자동바란싱밸브(후렌지)</v>
          </cell>
          <cell r="C982" t="str">
            <v>D150</v>
          </cell>
          <cell r="E982" t="str">
            <v>EA</v>
          </cell>
          <cell r="H982">
            <v>1344000</v>
          </cell>
          <cell r="O982" t="str">
            <v>UPT474</v>
          </cell>
        </row>
        <row r="983">
          <cell r="A983" t="str">
            <v>5215040</v>
          </cell>
          <cell r="B983" t="str">
            <v>안전밸브(사코)</v>
          </cell>
          <cell r="C983" t="str">
            <v>D 15</v>
          </cell>
          <cell r="E983" t="str">
            <v>EA</v>
          </cell>
          <cell r="H983">
            <v>292000</v>
          </cell>
          <cell r="O983" t="str">
            <v>UPT475</v>
          </cell>
        </row>
        <row r="984">
          <cell r="A984" t="str">
            <v>5215041</v>
          </cell>
          <cell r="B984" t="str">
            <v>안전밸브(사코)</v>
          </cell>
          <cell r="C984" t="str">
            <v>D 20</v>
          </cell>
          <cell r="E984" t="str">
            <v>EA</v>
          </cell>
          <cell r="H984">
            <v>336000</v>
          </cell>
          <cell r="O984" t="str">
            <v>UPT476</v>
          </cell>
        </row>
        <row r="985">
          <cell r="A985" t="str">
            <v>5217006</v>
          </cell>
          <cell r="B985" t="str">
            <v>프리액션밸브</v>
          </cell>
          <cell r="C985" t="str">
            <v>D150</v>
          </cell>
          <cell r="E985" t="str">
            <v>EA</v>
          </cell>
          <cell r="H985">
            <v>760000</v>
          </cell>
          <cell r="O985" t="str">
            <v>UPT477</v>
          </cell>
        </row>
        <row r="986">
          <cell r="A986" t="str">
            <v>5217024</v>
          </cell>
          <cell r="B986" t="str">
            <v>아람밸브</v>
          </cell>
          <cell r="C986" t="str">
            <v>D125</v>
          </cell>
          <cell r="E986" t="str">
            <v>EA</v>
          </cell>
          <cell r="H986">
            <v>272000</v>
          </cell>
          <cell r="O986" t="str">
            <v>UPT478</v>
          </cell>
        </row>
        <row r="987">
          <cell r="A987" t="str">
            <v>5217041</v>
          </cell>
          <cell r="B987" t="str">
            <v>릴리프밸브</v>
          </cell>
          <cell r="C987" t="str">
            <v>D 25</v>
          </cell>
          <cell r="E987" t="str">
            <v>EA</v>
          </cell>
          <cell r="H987">
            <v>20000</v>
          </cell>
          <cell r="O987" t="str">
            <v>UPT479</v>
          </cell>
        </row>
        <row r="988">
          <cell r="A988" t="str">
            <v>5217060</v>
          </cell>
          <cell r="B988" t="str">
            <v>자동배수밸브(오토드립)</v>
          </cell>
          <cell r="C988" t="str">
            <v>D 20</v>
          </cell>
          <cell r="E988" t="str">
            <v>EA</v>
          </cell>
          <cell r="H988">
            <v>10400</v>
          </cell>
          <cell r="O988" t="str">
            <v>UPT480</v>
          </cell>
        </row>
        <row r="989">
          <cell r="A989" t="str">
            <v>5217083</v>
          </cell>
          <cell r="B989" t="str">
            <v>앵글밸브 (소방용)</v>
          </cell>
          <cell r="C989" t="str">
            <v>D 40</v>
          </cell>
          <cell r="E989" t="str">
            <v>EA</v>
          </cell>
          <cell r="H989">
            <v>11200</v>
          </cell>
          <cell r="O989" t="str">
            <v>UPT481</v>
          </cell>
        </row>
        <row r="990">
          <cell r="A990" t="str">
            <v>5301001</v>
          </cell>
          <cell r="B990" t="str">
            <v>청동스트레이너</v>
          </cell>
          <cell r="C990" t="str">
            <v>D 15  (10KG)</v>
          </cell>
          <cell r="E990" t="str">
            <v>EA</v>
          </cell>
          <cell r="H990">
            <v>3680</v>
          </cell>
          <cell r="O990" t="str">
            <v>UPT482</v>
          </cell>
        </row>
        <row r="991">
          <cell r="A991" t="str">
            <v>5301002</v>
          </cell>
          <cell r="B991" t="str">
            <v>청동스트레이너</v>
          </cell>
          <cell r="C991" t="str">
            <v>D 20  (10KG)</v>
          </cell>
          <cell r="E991" t="str">
            <v>EA</v>
          </cell>
          <cell r="H991">
            <v>4480</v>
          </cell>
          <cell r="O991" t="str">
            <v>UPT483</v>
          </cell>
        </row>
        <row r="992">
          <cell r="A992" t="str">
            <v>5301003</v>
          </cell>
          <cell r="B992" t="str">
            <v>청동스트레이너</v>
          </cell>
          <cell r="C992" t="str">
            <v>D 25  (10KG)</v>
          </cell>
          <cell r="E992" t="str">
            <v>EA</v>
          </cell>
          <cell r="H992">
            <v>6320</v>
          </cell>
          <cell r="O992" t="str">
            <v>UPT484</v>
          </cell>
        </row>
        <row r="993">
          <cell r="A993" t="str">
            <v>5301004</v>
          </cell>
          <cell r="B993" t="str">
            <v>청동스트레이너</v>
          </cell>
          <cell r="C993" t="str">
            <v>D 32  (10KG)</v>
          </cell>
          <cell r="E993" t="str">
            <v>EA</v>
          </cell>
          <cell r="H993">
            <v>9360</v>
          </cell>
          <cell r="O993" t="str">
            <v>UPT485</v>
          </cell>
        </row>
        <row r="994">
          <cell r="A994" t="str">
            <v>5301005</v>
          </cell>
          <cell r="B994" t="str">
            <v>청동스트레이너</v>
          </cell>
          <cell r="C994" t="str">
            <v>D 40  (10KG)</v>
          </cell>
          <cell r="E994" t="str">
            <v>EA</v>
          </cell>
          <cell r="H994">
            <v>13200</v>
          </cell>
          <cell r="O994" t="str">
            <v>UPT486</v>
          </cell>
        </row>
        <row r="995">
          <cell r="A995" t="str">
            <v>5301006</v>
          </cell>
          <cell r="B995" t="str">
            <v>청동스트레이너</v>
          </cell>
          <cell r="C995" t="str">
            <v>D 50  (10KG)</v>
          </cell>
          <cell r="E995" t="str">
            <v>EA</v>
          </cell>
          <cell r="H995">
            <v>20000</v>
          </cell>
          <cell r="O995" t="str">
            <v>UPT487</v>
          </cell>
        </row>
        <row r="996">
          <cell r="A996" t="str">
            <v>5301007</v>
          </cell>
          <cell r="B996" t="str">
            <v>주철스트레이너</v>
          </cell>
          <cell r="C996" t="str">
            <v>D 65  (10KG)</v>
          </cell>
          <cell r="E996" t="str">
            <v>EA</v>
          </cell>
          <cell r="H996">
            <v>32800</v>
          </cell>
          <cell r="O996" t="str">
            <v>UPT488</v>
          </cell>
        </row>
        <row r="997">
          <cell r="A997" t="str">
            <v>5301008</v>
          </cell>
          <cell r="B997" t="str">
            <v>주철스트레이너</v>
          </cell>
          <cell r="C997" t="str">
            <v>D 80  (10KG)</v>
          </cell>
          <cell r="E997" t="str">
            <v>EA</v>
          </cell>
          <cell r="H997">
            <v>43840</v>
          </cell>
          <cell r="O997" t="str">
            <v>UPT489</v>
          </cell>
        </row>
        <row r="998">
          <cell r="A998" t="str">
            <v>5301009</v>
          </cell>
          <cell r="B998" t="str">
            <v>주철스트레이너</v>
          </cell>
          <cell r="C998" t="str">
            <v>D100  (10KG)</v>
          </cell>
          <cell r="E998" t="str">
            <v>EA</v>
          </cell>
          <cell r="H998">
            <v>63680</v>
          </cell>
          <cell r="O998" t="str">
            <v>UPT490</v>
          </cell>
        </row>
        <row r="999">
          <cell r="A999" t="str">
            <v>5301010</v>
          </cell>
          <cell r="B999" t="str">
            <v>주철스트레이너</v>
          </cell>
          <cell r="C999" t="str">
            <v>D125  (10KG)</v>
          </cell>
          <cell r="E999" t="str">
            <v>EA</v>
          </cell>
          <cell r="H999">
            <v>98960</v>
          </cell>
          <cell r="O999" t="str">
            <v>UPT491</v>
          </cell>
        </row>
        <row r="1000">
          <cell r="A1000" t="str">
            <v>5301011</v>
          </cell>
          <cell r="B1000" t="str">
            <v>주철스트레이너</v>
          </cell>
          <cell r="C1000" t="str">
            <v>D150  (10KG)</v>
          </cell>
          <cell r="E1000" t="str">
            <v>EA</v>
          </cell>
          <cell r="H1000">
            <v>130800</v>
          </cell>
          <cell r="O1000" t="str">
            <v>UPT492</v>
          </cell>
        </row>
        <row r="1001">
          <cell r="A1001" t="str">
            <v>5301223</v>
          </cell>
          <cell r="B1001" t="str">
            <v>여과망</v>
          </cell>
          <cell r="C1001" t="str">
            <v>D 25</v>
          </cell>
          <cell r="E1001" t="str">
            <v>EA</v>
          </cell>
          <cell r="H1001">
            <v>2728</v>
          </cell>
          <cell r="O1001" t="str">
            <v>UPT493</v>
          </cell>
        </row>
        <row r="1002">
          <cell r="A1002" t="str">
            <v>5301228</v>
          </cell>
          <cell r="B1002" t="str">
            <v>여과망</v>
          </cell>
          <cell r="C1002" t="str">
            <v>D 80</v>
          </cell>
          <cell r="E1002" t="str">
            <v>EA</v>
          </cell>
          <cell r="H1002">
            <v>3736</v>
          </cell>
          <cell r="O1002" t="str">
            <v>UPT494</v>
          </cell>
        </row>
        <row r="1003">
          <cell r="A1003" t="str">
            <v>5301231</v>
          </cell>
          <cell r="B1003" t="str">
            <v>여과망</v>
          </cell>
          <cell r="C1003" t="str">
            <v>D150</v>
          </cell>
          <cell r="E1003" t="str">
            <v>EA</v>
          </cell>
          <cell r="H1003">
            <v>9178</v>
          </cell>
          <cell r="O1003" t="str">
            <v>UPT495</v>
          </cell>
        </row>
        <row r="1004">
          <cell r="A1004" t="str">
            <v>5302031</v>
          </cell>
          <cell r="B1004" t="str">
            <v>바켓트랩(사코)</v>
          </cell>
          <cell r="C1004" t="str">
            <v>D 20</v>
          </cell>
          <cell r="E1004" t="str">
            <v>EA</v>
          </cell>
          <cell r="H1004">
            <v>187200</v>
          </cell>
          <cell r="O1004" t="str">
            <v>UPT496</v>
          </cell>
        </row>
        <row r="1005">
          <cell r="A1005" t="str">
            <v>5302032</v>
          </cell>
          <cell r="B1005" t="str">
            <v>바켓트랩(사코)</v>
          </cell>
          <cell r="C1005" t="str">
            <v>D 25</v>
          </cell>
          <cell r="E1005" t="str">
            <v>EA</v>
          </cell>
          <cell r="H1005">
            <v>468000</v>
          </cell>
          <cell r="O1005" t="str">
            <v>UPT497</v>
          </cell>
        </row>
        <row r="1006">
          <cell r="A1006" t="str">
            <v>5302070</v>
          </cell>
          <cell r="B1006" t="str">
            <v>후롯트트랩(사코)</v>
          </cell>
          <cell r="C1006" t="str">
            <v>D 15</v>
          </cell>
          <cell r="E1006" t="str">
            <v>EA</v>
          </cell>
          <cell r="H1006">
            <v>194400</v>
          </cell>
          <cell r="O1006" t="str">
            <v>UPT498</v>
          </cell>
        </row>
        <row r="1007">
          <cell r="A1007" t="str">
            <v>5302071</v>
          </cell>
          <cell r="B1007" t="str">
            <v>후롯트트랩(사코)</v>
          </cell>
          <cell r="C1007" t="str">
            <v>D 20</v>
          </cell>
          <cell r="E1007" t="str">
            <v>EA</v>
          </cell>
          <cell r="H1007">
            <v>194400</v>
          </cell>
          <cell r="O1007" t="str">
            <v>UPT499</v>
          </cell>
        </row>
        <row r="1008">
          <cell r="A1008" t="str">
            <v>5302107</v>
          </cell>
          <cell r="B1008" t="str">
            <v>SEPARATOR (사코)</v>
          </cell>
          <cell r="C1008" t="str">
            <v>D 65</v>
          </cell>
          <cell r="E1008" t="str">
            <v>EA</v>
          </cell>
          <cell r="H1008">
            <v>690400</v>
          </cell>
          <cell r="O1008" t="str">
            <v>UPT500</v>
          </cell>
        </row>
        <row r="1009">
          <cell r="A1009" t="str">
            <v>5304033</v>
          </cell>
          <cell r="B1009" t="str">
            <v>볼탭 (STS)</v>
          </cell>
          <cell r="C1009" t="str">
            <v>D 25</v>
          </cell>
          <cell r="E1009" t="str">
            <v>EA</v>
          </cell>
          <cell r="H1009">
            <v>8400</v>
          </cell>
          <cell r="O1009" t="str">
            <v>UPT501</v>
          </cell>
        </row>
        <row r="1010">
          <cell r="A1010" t="str">
            <v>5305007</v>
          </cell>
          <cell r="B1010" t="str">
            <v>수격방지기(W.H.C)</v>
          </cell>
          <cell r="C1010" t="str">
            <v>D 65</v>
          </cell>
          <cell r="E1010" t="str">
            <v>EA</v>
          </cell>
          <cell r="H1010">
            <v>48640</v>
          </cell>
          <cell r="O1010" t="str">
            <v>UPT502</v>
          </cell>
        </row>
        <row r="1011">
          <cell r="A1011" t="str">
            <v>5305008</v>
          </cell>
          <cell r="B1011" t="str">
            <v>수격방지기(W.H.C)</v>
          </cell>
          <cell r="C1011" t="str">
            <v>D 80</v>
          </cell>
          <cell r="E1011" t="str">
            <v>EA</v>
          </cell>
          <cell r="H1011">
            <v>66560</v>
          </cell>
          <cell r="O1011" t="str">
            <v>UPT503</v>
          </cell>
        </row>
        <row r="1012">
          <cell r="A1012" t="str">
            <v>5305009</v>
          </cell>
          <cell r="B1012" t="str">
            <v>수격방지기(W.H.C)</v>
          </cell>
          <cell r="C1012" t="str">
            <v>D100</v>
          </cell>
          <cell r="E1012" t="str">
            <v>EA</v>
          </cell>
          <cell r="H1012">
            <v>70400</v>
          </cell>
          <cell r="O1012" t="str">
            <v>UPT504</v>
          </cell>
        </row>
        <row r="1013">
          <cell r="A1013" t="str">
            <v>5305010</v>
          </cell>
          <cell r="B1013" t="str">
            <v>수격방지기(W.H.C)</v>
          </cell>
          <cell r="C1013" t="str">
            <v>D125</v>
          </cell>
          <cell r="E1013" t="str">
            <v>EA</v>
          </cell>
          <cell r="H1013">
            <v>96000</v>
          </cell>
          <cell r="O1013" t="str">
            <v>UPT505</v>
          </cell>
        </row>
        <row r="1014">
          <cell r="A1014" t="str">
            <v>5305011</v>
          </cell>
          <cell r="B1014" t="str">
            <v>수격방지기(W.H.C)</v>
          </cell>
          <cell r="C1014" t="str">
            <v>D150</v>
          </cell>
          <cell r="E1014" t="str">
            <v>EA</v>
          </cell>
          <cell r="H1014">
            <v>98560</v>
          </cell>
          <cell r="O1014" t="str">
            <v>UPT506</v>
          </cell>
        </row>
        <row r="1015">
          <cell r="A1015" t="str">
            <v>5306005</v>
          </cell>
          <cell r="B1015" t="str">
            <v>증기용에어벤트(사코)</v>
          </cell>
          <cell r="C1015" t="str">
            <v>D 15</v>
          </cell>
          <cell r="E1015" t="str">
            <v>EA</v>
          </cell>
          <cell r="H1015">
            <v>66400</v>
          </cell>
          <cell r="O1015" t="str">
            <v>UPT507</v>
          </cell>
        </row>
        <row r="1016">
          <cell r="A1016" t="str">
            <v>5306013</v>
          </cell>
          <cell r="B1016" t="str">
            <v>에어벤트(물용)</v>
          </cell>
          <cell r="C1016" t="str">
            <v>D 15</v>
          </cell>
          <cell r="E1016" t="str">
            <v>EA</v>
          </cell>
          <cell r="H1016">
            <v>14400</v>
          </cell>
          <cell r="O1016" t="str">
            <v>UPT508</v>
          </cell>
        </row>
        <row r="1017">
          <cell r="A1017" t="str">
            <v>5404012</v>
          </cell>
          <cell r="B1017" t="str">
            <v>가스미터</v>
          </cell>
          <cell r="C1017" t="str">
            <v>100등</v>
          </cell>
          <cell r="E1017" t="str">
            <v>대</v>
          </cell>
          <cell r="H1017">
            <v>3375200</v>
          </cell>
          <cell r="O1017" t="str">
            <v>UPT509</v>
          </cell>
        </row>
        <row r="1018">
          <cell r="A1018" t="str">
            <v>5406005</v>
          </cell>
          <cell r="B1018" t="str">
            <v>압력계</v>
          </cell>
          <cell r="C1018" t="str">
            <v>D100x35KG</v>
          </cell>
          <cell r="E1018" t="str">
            <v>EA</v>
          </cell>
          <cell r="H1018">
            <v>4320</v>
          </cell>
          <cell r="O1018" t="str">
            <v>UPT510</v>
          </cell>
        </row>
        <row r="1019">
          <cell r="A1019" t="str">
            <v>5406012</v>
          </cell>
          <cell r="B1019" t="str">
            <v>온도계L형</v>
          </cell>
          <cell r="C1019" t="str">
            <v>150°C</v>
          </cell>
          <cell r="E1019" t="str">
            <v>EA</v>
          </cell>
          <cell r="H1019">
            <v>22800</v>
          </cell>
          <cell r="O1019" t="str">
            <v>UPT511</v>
          </cell>
        </row>
        <row r="1020">
          <cell r="A1020" t="str">
            <v>5407001</v>
          </cell>
          <cell r="B1020" t="str">
            <v>연성계</v>
          </cell>
          <cell r="C1020">
            <v>0</v>
          </cell>
          <cell r="E1020" t="str">
            <v>EA</v>
          </cell>
          <cell r="H1020">
            <v>4480</v>
          </cell>
          <cell r="O1020" t="str">
            <v>UPT512</v>
          </cell>
        </row>
        <row r="1021">
          <cell r="A1021" t="str">
            <v>5408007</v>
          </cell>
          <cell r="B1021" t="str">
            <v>게이지콕크</v>
          </cell>
          <cell r="C1021" t="str">
            <v>D15</v>
          </cell>
          <cell r="E1021" t="str">
            <v>EA</v>
          </cell>
          <cell r="H1021">
            <v>1672</v>
          </cell>
          <cell r="O1021" t="str">
            <v>UPT513</v>
          </cell>
        </row>
        <row r="1022">
          <cell r="A1022" t="str">
            <v>5504052</v>
          </cell>
          <cell r="B1022" t="str">
            <v>전기라디에타</v>
          </cell>
          <cell r="C1022" t="str">
            <v>1.2 kW</v>
          </cell>
          <cell r="E1022" t="str">
            <v>SET</v>
          </cell>
          <cell r="H1022">
            <v>144000</v>
          </cell>
          <cell r="O1022" t="str">
            <v>UPT514</v>
          </cell>
        </row>
        <row r="1023">
          <cell r="A1023" t="str">
            <v>5504053</v>
          </cell>
          <cell r="B1023" t="str">
            <v>전기라디에타</v>
          </cell>
          <cell r="C1023" t="str">
            <v>1.5 kW</v>
          </cell>
          <cell r="E1023" t="str">
            <v>SET</v>
          </cell>
          <cell r="H1023">
            <v>168000</v>
          </cell>
          <cell r="O1023" t="str">
            <v>UPT515</v>
          </cell>
        </row>
        <row r="1024">
          <cell r="A1024" t="str">
            <v>5504054</v>
          </cell>
          <cell r="B1024" t="str">
            <v>전기라디에타</v>
          </cell>
          <cell r="C1024" t="str">
            <v>2.0 kW</v>
          </cell>
          <cell r="E1024" t="str">
            <v>SET</v>
          </cell>
          <cell r="H1024">
            <v>168000</v>
          </cell>
          <cell r="O1024" t="str">
            <v>UPT516</v>
          </cell>
        </row>
        <row r="1025">
          <cell r="A1025" t="str">
            <v>5504055</v>
          </cell>
          <cell r="B1025" t="str">
            <v>전기라디에타</v>
          </cell>
          <cell r="C1025" t="str">
            <v>2.5 kW</v>
          </cell>
          <cell r="E1025" t="str">
            <v>SET</v>
          </cell>
          <cell r="H1025">
            <v>192000</v>
          </cell>
          <cell r="O1025" t="str">
            <v>UPT517</v>
          </cell>
        </row>
        <row r="1026">
          <cell r="A1026" t="str">
            <v>5504056</v>
          </cell>
          <cell r="B1026" t="str">
            <v>전기라디에타</v>
          </cell>
          <cell r="C1026" t="str">
            <v>3.0 kW</v>
          </cell>
          <cell r="E1026" t="str">
            <v>SET</v>
          </cell>
          <cell r="H1026">
            <v>216000</v>
          </cell>
          <cell r="O1026" t="str">
            <v>UPT518</v>
          </cell>
        </row>
        <row r="1027">
          <cell r="A1027" t="str">
            <v>5601101</v>
          </cell>
          <cell r="B1027" t="str">
            <v>사이폰관(압력계설치용)</v>
          </cell>
          <cell r="C1027">
            <v>0</v>
          </cell>
          <cell r="E1027" t="str">
            <v>EA</v>
          </cell>
          <cell r="H1027">
            <v>800</v>
          </cell>
          <cell r="O1027" t="str">
            <v>UPT519</v>
          </cell>
        </row>
        <row r="1028">
          <cell r="A1028" t="str">
            <v>5601105</v>
          </cell>
          <cell r="B1028" t="str">
            <v>양변기(절수형)</v>
          </cell>
          <cell r="C1028" t="str">
            <v>VC-1110</v>
          </cell>
          <cell r="E1028" t="str">
            <v>SET</v>
          </cell>
          <cell r="H1028">
            <v>106720</v>
          </cell>
          <cell r="O1028" t="str">
            <v>UPT520</v>
          </cell>
        </row>
        <row r="1029">
          <cell r="A1029" t="str">
            <v>5601106</v>
          </cell>
          <cell r="B1029" t="str">
            <v>원피스양변기(절수형)</v>
          </cell>
          <cell r="C1029" t="str">
            <v>TC-406</v>
          </cell>
          <cell r="E1029" t="str">
            <v>SET</v>
          </cell>
          <cell r="H1029">
            <v>290720</v>
          </cell>
          <cell r="O1029" t="str">
            <v>UPT521</v>
          </cell>
        </row>
        <row r="1030">
          <cell r="A1030" t="str">
            <v>5601108</v>
          </cell>
          <cell r="B1030" t="str">
            <v>장애자용양변기</v>
          </cell>
          <cell r="C1030" t="str">
            <v>CC-109</v>
          </cell>
          <cell r="E1030" t="str">
            <v>SET</v>
          </cell>
          <cell r="H1030">
            <v>204000</v>
          </cell>
          <cell r="O1030" t="str">
            <v>UPT522</v>
          </cell>
        </row>
        <row r="1031">
          <cell r="A1031" t="str">
            <v>5601109</v>
          </cell>
          <cell r="B1031" t="str">
            <v>양변기받침</v>
          </cell>
          <cell r="C1031" t="str">
            <v>D100</v>
          </cell>
          <cell r="E1031" t="str">
            <v>EA</v>
          </cell>
          <cell r="H1031">
            <v>1496</v>
          </cell>
          <cell r="O1031" t="str">
            <v>UPT523</v>
          </cell>
        </row>
        <row r="1032">
          <cell r="A1032" t="str">
            <v>5602012</v>
          </cell>
          <cell r="B1032" t="str">
            <v>소변기</v>
          </cell>
          <cell r="C1032" t="str">
            <v>VU-410</v>
          </cell>
          <cell r="E1032" t="str">
            <v>SET</v>
          </cell>
          <cell r="H1032">
            <v>77440</v>
          </cell>
          <cell r="O1032" t="str">
            <v>UPT524</v>
          </cell>
        </row>
        <row r="1033">
          <cell r="A1033" t="str">
            <v>5602022</v>
          </cell>
          <cell r="B1033" t="str">
            <v>장애자용소변기</v>
          </cell>
          <cell r="C1033" t="str">
            <v>VU-37</v>
          </cell>
          <cell r="E1033" t="str">
            <v>SET</v>
          </cell>
          <cell r="H1033">
            <v>224000</v>
          </cell>
          <cell r="O1033" t="str">
            <v>UPT525</v>
          </cell>
        </row>
        <row r="1034">
          <cell r="A1034" t="str">
            <v>5603080</v>
          </cell>
          <cell r="B1034" t="str">
            <v>원형세면기</v>
          </cell>
          <cell r="C1034" t="str">
            <v>VL-1040</v>
          </cell>
          <cell r="E1034" t="str">
            <v>SET</v>
          </cell>
          <cell r="H1034">
            <v>92400</v>
          </cell>
          <cell r="O1034" t="str">
            <v>UPT526</v>
          </cell>
        </row>
        <row r="1035">
          <cell r="A1035" t="str">
            <v>5604021</v>
          </cell>
          <cell r="B1035" t="str">
            <v>소변기감지기</v>
          </cell>
          <cell r="C1035" t="str">
            <v>전기식</v>
          </cell>
          <cell r="E1035" t="str">
            <v>EA</v>
          </cell>
          <cell r="H1035">
            <v>80960</v>
          </cell>
          <cell r="O1035" t="str">
            <v>UPT527</v>
          </cell>
        </row>
        <row r="1036">
          <cell r="A1036" t="str">
            <v>5604051</v>
          </cell>
          <cell r="B1036" t="str">
            <v>혼합수전</v>
          </cell>
          <cell r="C1036" t="str">
            <v>SB-2331</v>
          </cell>
          <cell r="E1036" t="str">
            <v>EA</v>
          </cell>
          <cell r="H1036">
            <v>41760</v>
          </cell>
          <cell r="O1036" t="str">
            <v>UPT528</v>
          </cell>
        </row>
        <row r="1037">
          <cell r="A1037" t="str">
            <v>5604062</v>
          </cell>
          <cell r="B1037" t="str">
            <v>부동수전</v>
          </cell>
          <cell r="C1037" t="str">
            <v>D 15</v>
          </cell>
          <cell r="E1037" t="str">
            <v>EA</v>
          </cell>
          <cell r="H1037">
            <v>43200</v>
          </cell>
          <cell r="O1037" t="str">
            <v>UPT529</v>
          </cell>
        </row>
        <row r="1038">
          <cell r="A1038" t="str">
            <v>5605004</v>
          </cell>
          <cell r="B1038" t="str">
            <v>소제용수채</v>
          </cell>
          <cell r="C1038" t="str">
            <v>VS-210</v>
          </cell>
          <cell r="E1038" t="str">
            <v>SET</v>
          </cell>
          <cell r="H1038">
            <v>112000</v>
          </cell>
          <cell r="O1038" t="str">
            <v>UPT530</v>
          </cell>
        </row>
        <row r="1039">
          <cell r="A1039" t="str">
            <v>5607002</v>
          </cell>
          <cell r="B1039" t="str">
            <v>에어타올</v>
          </cell>
          <cell r="C1039" t="str">
            <v>R-630A</v>
          </cell>
          <cell r="E1039" t="str">
            <v>SET</v>
          </cell>
          <cell r="H1039">
            <v>144000</v>
          </cell>
          <cell r="O1039" t="str">
            <v>UPT531</v>
          </cell>
        </row>
        <row r="1040">
          <cell r="A1040" t="str">
            <v>5607009</v>
          </cell>
          <cell r="B1040" t="str">
            <v>휴지걸이</v>
          </cell>
          <cell r="C1040" t="str">
            <v>BP-21</v>
          </cell>
          <cell r="E1040" t="str">
            <v>EA</v>
          </cell>
          <cell r="H1040">
            <v>2184</v>
          </cell>
          <cell r="O1040" t="str">
            <v>UPT532</v>
          </cell>
        </row>
        <row r="1041">
          <cell r="A1041" t="str">
            <v>5607013</v>
          </cell>
          <cell r="B1041" t="str">
            <v>수건걸이</v>
          </cell>
          <cell r="C1041" t="str">
            <v>BT-30</v>
          </cell>
          <cell r="E1041" t="str">
            <v>EA</v>
          </cell>
          <cell r="H1041">
            <v>2184</v>
          </cell>
          <cell r="O1041" t="str">
            <v>UPT533</v>
          </cell>
        </row>
        <row r="1042">
          <cell r="A1042" t="str">
            <v>5607017</v>
          </cell>
          <cell r="B1042" t="str">
            <v>재떨이</v>
          </cell>
          <cell r="C1042" t="str">
            <v>FB-60H</v>
          </cell>
          <cell r="E1042" t="str">
            <v>EA</v>
          </cell>
          <cell r="H1042">
            <v>1816</v>
          </cell>
          <cell r="O1042" t="str">
            <v>UPT534</v>
          </cell>
        </row>
        <row r="1043">
          <cell r="A1043" t="str">
            <v>5607018</v>
          </cell>
          <cell r="B1043" t="str">
            <v>비누대</v>
          </cell>
          <cell r="C1043" t="str">
            <v>BA-01</v>
          </cell>
          <cell r="E1043" t="str">
            <v>EA</v>
          </cell>
          <cell r="H1043">
            <v>1816</v>
          </cell>
          <cell r="O1043" t="str">
            <v>UPT535</v>
          </cell>
        </row>
        <row r="1044">
          <cell r="A1044" t="str">
            <v>5607060</v>
          </cell>
          <cell r="B1044" t="str">
            <v>샤워기(입식)</v>
          </cell>
          <cell r="C1044" t="str">
            <v>R-351A</v>
          </cell>
          <cell r="E1044" t="str">
            <v>SET</v>
          </cell>
          <cell r="H1044">
            <v>42720</v>
          </cell>
          <cell r="O1044" t="str">
            <v>UPT536</v>
          </cell>
        </row>
        <row r="1045">
          <cell r="A1045" t="str">
            <v>5612004</v>
          </cell>
          <cell r="B1045" t="str">
            <v>그리스트랩</v>
          </cell>
          <cell r="C1045" t="str">
            <v>900x600x600</v>
          </cell>
          <cell r="E1045" t="str">
            <v>EA</v>
          </cell>
          <cell r="H1045">
            <v>464000</v>
          </cell>
          <cell r="O1045" t="str">
            <v>UPT537</v>
          </cell>
        </row>
        <row r="1046">
          <cell r="A1046" t="str">
            <v>5699018</v>
          </cell>
          <cell r="B1046" t="str">
            <v>물비누통</v>
          </cell>
          <cell r="C1046" t="str">
            <v>BL-03</v>
          </cell>
          <cell r="E1046" t="str">
            <v>EA</v>
          </cell>
          <cell r="H1046">
            <v>5816</v>
          </cell>
          <cell r="O1046" t="str">
            <v>UPT538</v>
          </cell>
        </row>
        <row r="1047">
          <cell r="A1047" t="str">
            <v>5701003</v>
          </cell>
          <cell r="B1047" t="str">
            <v>사각디퓨져 (AL)</v>
          </cell>
          <cell r="C1047" t="str">
            <v>ND150</v>
          </cell>
          <cell r="E1047" t="str">
            <v>EA</v>
          </cell>
          <cell r="H1047">
            <v>13600</v>
          </cell>
          <cell r="O1047" t="str">
            <v>UPT539</v>
          </cell>
        </row>
        <row r="1048">
          <cell r="A1048" t="str">
            <v>5701005</v>
          </cell>
          <cell r="B1048" t="str">
            <v>사각디퓨져 (AL)</v>
          </cell>
          <cell r="C1048" t="str">
            <v>ND200</v>
          </cell>
          <cell r="E1048" t="str">
            <v>EA</v>
          </cell>
          <cell r="H1048">
            <v>13600</v>
          </cell>
          <cell r="O1048" t="str">
            <v>UPT540</v>
          </cell>
        </row>
        <row r="1049">
          <cell r="A1049" t="str">
            <v>5701063</v>
          </cell>
          <cell r="B1049" t="str">
            <v>원형디퓨져 (AL)</v>
          </cell>
          <cell r="C1049" t="str">
            <v>ND150</v>
          </cell>
          <cell r="E1049" t="str">
            <v>EA</v>
          </cell>
          <cell r="H1049">
            <v>9120</v>
          </cell>
          <cell r="O1049" t="str">
            <v>UPT541</v>
          </cell>
        </row>
        <row r="1050">
          <cell r="A1050" t="str">
            <v>5701065</v>
          </cell>
          <cell r="B1050" t="str">
            <v>원형디퓨져 (AL)</v>
          </cell>
          <cell r="C1050" t="str">
            <v>ND200</v>
          </cell>
          <cell r="E1050" t="str">
            <v>EA</v>
          </cell>
          <cell r="H1050">
            <v>9120</v>
          </cell>
          <cell r="O1050" t="str">
            <v>UPT542</v>
          </cell>
        </row>
        <row r="1051">
          <cell r="A1051" t="str">
            <v>5701067</v>
          </cell>
          <cell r="B1051" t="str">
            <v>원형디퓨져 (AL)</v>
          </cell>
          <cell r="C1051" t="str">
            <v>ND250</v>
          </cell>
          <cell r="E1051" t="str">
            <v>EA</v>
          </cell>
          <cell r="H1051">
            <v>11400</v>
          </cell>
          <cell r="O1051" t="str">
            <v>UPT543</v>
          </cell>
        </row>
        <row r="1052">
          <cell r="A1052" t="str">
            <v>5701069</v>
          </cell>
          <cell r="B1052" t="str">
            <v>원형디퓨져 (AL)</v>
          </cell>
          <cell r="C1052" t="str">
            <v>ND300</v>
          </cell>
          <cell r="E1052" t="str">
            <v>EA</v>
          </cell>
          <cell r="H1052">
            <v>13680</v>
          </cell>
          <cell r="O1052" t="str">
            <v>UPT544</v>
          </cell>
        </row>
        <row r="1053">
          <cell r="A1053" t="str">
            <v>5701123</v>
          </cell>
          <cell r="B1053" t="str">
            <v>노즐디퓨져 (AL)</v>
          </cell>
          <cell r="C1053" t="str">
            <v>ND150</v>
          </cell>
          <cell r="E1053" t="str">
            <v>EA</v>
          </cell>
          <cell r="H1053">
            <v>20400</v>
          </cell>
          <cell r="O1053" t="str">
            <v>UPT545</v>
          </cell>
        </row>
        <row r="1054">
          <cell r="A1054" t="str">
            <v>5701127</v>
          </cell>
          <cell r="B1054" t="str">
            <v>노즐디퓨져 (AL)</v>
          </cell>
          <cell r="C1054" t="str">
            <v>ND250</v>
          </cell>
          <cell r="E1054" t="str">
            <v>EA</v>
          </cell>
          <cell r="H1054">
            <v>34000</v>
          </cell>
          <cell r="O1054" t="str">
            <v>UPT546</v>
          </cell>
        </row>
        <row r="1055">
          <cell r="A1055" t="str">
            <v>5701129</v>
          </cell>
          <cell r="B1055" t="str">
            <v>노즐디퓨져 (AL)</v>
          </cell>
          <cell r="C1055" t="str">
            <v>ND300</v>
          </cell>
          <cell r="E1055" t="str">
            <v>EA</v>
          </cell>
          <cell r="H1055">
            <v>40800</v>
          </cell>
          <cell r="O1055" t="str">
            <v>UPT547</v>
          </cell>
        </row>
        <row r="1056">
          <cell r="A1056" t="str">
            <v>5701251</v>
          </cell>
          <cell r="B1056" t="str">
            <v>핸  들</v>
          </cell>
          <cell r="C1056" t="str">
            <v>F.V.D</v>
          </cell>
          <cell r="E1056" t="str">
            <v>EA</v>
          </cell>
          <cell r="H1056">
            <v>12000</v>
          </cell>
          <cell r="O1056" t="str">
            <v>UPT548</v>
          </cell>
        </row>
        <row r="1057">
          <cell r="A1057" t="str">
            <v>5720010</v>
          </cell>
          <cell r="B1057" t="str">
            <v>점검구</v>
          </cell>
          <cell r="C1057" t="str">
            <v>200x200</v>
          </cell>
          <cell r="E1057" t="str">
            <v>EA</v>
          </cell>
          <cell r="H1057">
            <v>5600</v>
          </cell>
          <cell r="O1057" t="str">
            <v>UPT549</v>
          </cell>
        </row>
        <row r="1058">
          <cell r="A1058" t="str">
            <v>5720018</v>
          </cell>
          <cell r="B1058" t="str">
            <v>점검구</v>
          </cell>
          <cell r="C1058" t="str">
            <v>300x200</v>
          </cell>
          <cell r="E1058" t="str">
            <v>EA</v>
          </cell>
          <cell r="H1058">
            <v>5760</v>
          </cell>
          <cell r="O1058" t="str">
            <v>UPT550</v>
          </cell>
        </row>
        <row r="1059">
          <cell r="A1059" t="str">
            <v>5720025</v>
          </cell>
          <cell r="B1059" t="str">
            <v>플랜지</v>
          </cell>
          <cell r="C1059" t="str">
            <v>아연도강판 0.5T</v>
          </cell>
          <cell r="E1059" t="str">
            <v>M2</v>
          </cell>
          <cell r="H1059">
            <v>2234</v>
          </cell>
          <cell r="O1059" t="str">
            <v>UPT551</v>
          </cell>
        </row>
        <row r="1060">
          <cell r="A1060" t="str">
            <v>5720026</v>
          </cell>
          <cell r="B1060" t="str">
            <v>플랜지</v>
          </cell>
          <cell r="C1060" t="str">
            <v>아연도강판 0.6T</v>
          </cell>
          <cell r="E1060" t="str">
            <v>M2</v>
          </cell>
          <cell r="H1060">
            <v>2674</v>
          </cell>
          <cell r="O1060" t="str">
            <v>UPT552</v>
          </cell>
        </row>
        <row r="1061">
          <cell r="A1061" t="str">
            <v>5720027</v>
          </cell>
          <cell r="B1061" t="str">
            <v>플랜지</v>
          </cell>
          <cell r="C1061" t="str">
            <v>아연도강판 0.8T</v>
          </cell>
          <cell r="E1061" t="str">
            <v>M2</v>
          </cell>
          <cell r="H1061">
            <v>3315</v>
          </cell>
          <cell r="O1061" t="str">
            <v>UPT553</v>
          </cell>
        </row>
        <row r="1062">
          <cell r="A1062" t="str">
            <v>5720028</v>
          </cell>
          <cell r="B1062" t="str">
            <v>플랜지</v>
          </cell>
          <cell r="C1062" t="str">
            <v>아연도강판 1.0T</v>
          </cell>
          <cell r="E1062" t="str">
            <v>M2</v>
          </cell>
          <cell r="H1062">
            <v>3660</v>
          </cell>
          <cell r="O1062" t="str">
            <v>UPT554</v>
          </cell>
        </row>
        <row r="1063">
          <cell r="A1063" t="str">
            <v>5720029</v>
          </cell>
          <cell r="B1063" t="str">
            <v>플랜지</v>
          </cell>
          <cell r="C1063" t="str">
            <v>아연도강판 1.2T</v>
          </cell>
          <cell r="E1063" t="str">
            <v>M2</v>
          </cell>
          <cell r="H1063">
            <v>4358</v>
          </cell>
          <cell r="O1063" t="str">
            <v>UPT555</v>
          </cell>
        </row>
        <row r="1064">
          <cell r="A1064" t="str">
            <v>5721003</v>
          </cell>
          <cell r="B1064" t="str">
            <v>코너플레이트</v>
          </cell>
          <cell r="C1064" t="str">
            <v>30폭x105길이x1.6T</v>
          </cell>
          <cell r="E1064" t="str">
            <v>EA</v>
          </cell>
          <cell r="H1064">
            <v>144</v>
          </cell>
          <cell r="O1064" t="str">
            <v>UPT556</v>
          </cell>
        </row>
        <row r="1065">
          <cell r="A1065" t="str">
            <v>5721008</v>
          </cell>
          <cell r="B1065" t="str">
            <v>C크리트바</v>
          </cell>
          <cell r="C1065" t="str">
            <v>20x25x1.0T</v>
          </cell>
          <cell r="E1065" t="str">
            <v>M</v>
          </cell>
          <cell r="H1065">
            <v>280</v>
          </cell>
          <cell r="O1065" t="str">
            <v>UPT557</v>
          </cell>
        </row>
        <row r="1066">
          <cell r="A1066" t="str">
            <v>5721010</v>
          </cell>
          <cell r="B1066" t="str">
            <v>행거레일</v>
          </cell>
          <cell r="C1066" t="str">
            <v>20x25x1.2T</v>
          </cell>
          <cell r="E1066" t="str">
            <v>M</v>
          </cell>
          <cell r="H1066">
            <v>584</v>
          </cell>
          <cell r="O1066" t="str">
            <v>UPT558</v>
          </cell>
        </row>
        <row r="1067">
          <cell r="A1067" t="str">
            <v>5721013</v>
          </cell>
          <cell r="B1067" t="str">
            <v>패킹제</v>
          </cell>
          <cell r="C1067" t="str">
            <v>30Wx5T</v>
          </cell>
          <cell r="E1067" t="str">
            <v>M</v>
          </cell>
          <cell r="H1067">
            <v>232</v>
          </cell>
          <cell r="O1067" t="str">
            <v>UPT559</v>
          </cell>
        </row>
        <row r="1068">
          <cell r="A1068" t="str">
            <v>5721016</v>
          </cell>
          <cell r="B1068" t="str">
            <v>보강바</v>
          </cell>
          <cell r="C1068" t="str">
            <v>30x30x0.8T</v>
          </cell>
          <cell r="E1068" t="str">
            <v>M</v>
          </cell>
          <cell r="H1068">
            <v>496</v>
          </cell>
          <cell r="O1068" t="str">
            <v>UPT560</v>
          </cell>
        </row>
        <row r="1069">
          <cell r="A1069" t="str">
            <v>5721017</v>
          </cell>
          <cell r="B1069" t="str">
            <v>직결비스</v>
          </cell>
          <cell r="C1069" t="str">
            <v>13mm</v>
          </cell>
          <cell r="E1069" t="str">
            <v>EA</v>
          </cell>
          <cell r="H1069">
            <v>112</v>
          </cell>
          <cell r="O1069" t="str">
            <v>UPT561</v>
          </cell>
        </row>
        <row r="1070">
          <cell r="A1070" t="str">
            <v>5721128</v>
          </cell>
          <cell r="B1070" t="str">
            <v>행가로드</v>
          </cell>
          <cell r="C1070" t="str">
            <v>D 9</v>
          </cell>
          <cell r="E1070" t="str">
            <v>M</v>
          </cell>
          <cell r="H1070">
            <v>328</v>
          </cell>
          <cell r="O1070" t="str">
            <v>UPT562</v>
          </cell>
        </row>
        <row r="1071">
          <cell r="A1071" t="str">
            <v>5723002</v>
          </cell>
          <cell r="B1071" t="str">
            <v>캔버스</v>
          </cell>
          <cell r="C1071" t="str">
            <v>3.2T</v>
          </cell>
          <cell r="E1071" t="str">
            <v>M2</v>
          </cell>
          <cell r="H1071">
            <v>3328</v>
          </cell>
          <cell r="O1071" t="str">
            <v>UPT563</v>
          </cell>
        </row>
        <row r="1072">
          <cell r="A1072" t="str">
            <v>5725183</v>
          </cell>
          <cell r="B1072" t="str">
            <v>후렉시블호스 (보온)</v>
          </cell>
          <cell r="C1072" t="str">
            <v>D150</v>
          </cell>
          <cell r="E1072" t="str">
            <v>M</v>
          </cell>
          <cell r="H1072">
            <v>8040</v>
          </cell>
          <cell r="O1072" t="str">
            <v>UPT564</v>
          </cell>
        </row>
        <row r="1073">
          <cell r="A1073" t="str">
            <v>5725184</v>
          </cell>
          <cell r="B1073" t="str">
            <v>후렉시블호스 (보온)</v>
          </cell>
          <cell r="C1073" t="str">
            <v>D175</v>
          </cell>
          <cell r="E1073" t="str">
            <v>M</v>
          </cell>
          <cell r="H1073">
            <v>9376</v>
          </cell>
          <cell r="O1073" t="str">
            <v>UPT565</v>
          </cell>
        </row>
        <row r="1074">
          <cell r="A1074" t="str">
            <v>5725185</v>
          </cell>
          <cell r="B1074" t="str">
            <v>후렉시블호스 (보온)</v>
          </cell>
          <cell r="C1074" t="str">
            <v>D200</v>
          </cell>
          <cell r="E1074" t="str">
            <v>M</v>
          </cell>
          <cell r="H1074">
            <v>10720</v>
          </cell>
          <cell r="O1074" t="str">
            <v>UPT566</v>
          </cell>
        </row>
        <row r="1075">
          <cell r="A1075" t="str">
            <v>5725187</v>
          </cell>
          <cell r="B1075" t="str">
            <v>후렉시블호스 (보온)</v>
          </cell>
          <cell r="C1075" t="str">
            <v>D250</v>
          </cell>
          <cell r="E1075" t="str">
            <v>M</v>
          </cell>
          <cell r="H1075">
            <v>13400</v>
          </cell>
          <cell r="O1075" t="str">
            <v>UPT567</v>
          </cell>
        </row>
        <row r="1076">
          <cell r="A1076" t="str">
            <v>5725189</v>
          </cell>
          <cell r="B1076" t="str">
            <v>후렉시블호스 (보온)</v>
          </cell>
          <cell r="C1076" t="str">
            <v>D300</v>
          </cell>
          <cell r="E1076" t="str">
            <v>M</v>
          </cell>
          <cell r="H1076">
            <v>16080</v>
          </cell>
          <cell r="O1076" t="str">
            <v>UPT568</v>
          </cell>
        </row>
        <row r="1077">
          <cell r="A1077" t="str">
            <v>5725203</v>
          </cell>
          <cell r="B1077" t="str">
            <v>후렉시블호스 (무보온)</v>
          </cell>
          <cell r="C1077" t="str">
            <v>D150</v>
          </cell>
          <cell r="E1077" t="str">
            <v>M</v>
          </cell>
          <cell r="H1077">
            <v>3840</v>
          </cell>
          <cell r="O1077" t="str">
            <v>UPT569</v>
          </cell>
        </row>
        <row r="1078">
          <cell r="A1078" t="str">
            <v>5725205</v>
          </cell>
          <cell r="B1078" t="str">
            <v>후렉시블호스 (무보온)</v>
          </cell>
          <cell r="C1078" t="str">
            <v>D200</v>
          </cell>
          <cell r="E1078" t="str">
            <v>M</v>
          </cell>
          <cell r="H1078">
            <v>5120</v>
          </cell>
          <cell r="O1078" t="str">
            <v>UPT570</v>
          </cell>
        </row>
        <row r="1079">
          <cell r="A1079" t="str">
            <v>5725207</v>
          </cell>
          <cell r="B1079" t="str">
            <v>후렉시블호스 (무보온)</v>
          </cell>
          <cell r="C1079" t="str">
            <v>D250</v>
          </cell>
          <cell r="E1079" t="str">
            <v>M</v>
          </cell>
          <cell r="H1079">
            <v>6400</v>
          </cell>
          <cell r="O1079" t="str">
            <v>UPT571</v>
          </cell>
        </row>
        <row r="1080">
          <cell r="A1080" t="str">
            <v>5725209</v>
          </cell>
          <cell r="B1080" t="str">
            <v>후렉시블호스 (무보온)</v>
          </cell>
          <cell r="C1080" t="str">
            <v>D300</v>
          </cell>
          <cell r="E1080" t="str">
            <v>M</v>
          </cell>
          <cell r="H1080">
            <v>7680</v>
          </cell>
          <cell r="O1080" t="str">
            <v>UPT572</v>
          </cell>
        </row>
        <row r="1081">
          <cell r="A1081" t="str">
            <v>5727004</v>
          </cell>
          <cell r="B1081" t="str">
            <v>STS BAND</v>
          </cell>
          <cell r="C1081" t="str">
            <v>D150</v>
          </cell>
          <cell r="E1081" t="str">
            <v>EA</v>
          </cell>
          <cell r="H1081">
            <v>792</v>
          </cell>
          <cell r="O1081" t="str">
            <v>UPT573</v>
          </cell>
        </row>
        <row r="1082">
          <cell r="A1082" t="str">
            <v>5727005</v>
          </cell>
          <cell r="B1082" t="str">
            <v>STS BAND</v>
          </cell>
          <cell r="C1082" t="str">
            <v>D175</v>
          </cell>
          <cell r="E1082" t="str">
            <v>EA</v>
          </cell>
          <cell r="H1082">
            <v>864</v>
          </cell>
          <cell r="O1082" t="str">
            <v>UPT574</v>
          </cell>
        </row>
        <row r="1083">
          <cell r="A1083" t="str">
            <v>5727006</v>
          </cell>
          <cell r="B1083" t="str">
            <v>STS BAND</v>
          </cell>
          <cell r="C1083" t="str">
            <v>D200</v>
          </cell>
          <cell r="E1083" t="str">
            <v>EA</v>
          </cell>
          <cell r="H1083">
            <v>936</v>
          </cell>
          <cell r="O1083" t="str">
            <v>UPT575</v>
          </cell>
        </row>
        <row r="1084">
          <cell r="A1084" t="str">
            <v>5727008</v>
          </cell>
          <cell r="B1084" t="str">
            <v>STS BAND</v>
          </cell>
          <cell r="C1084" t="str">
            <v>D250</v>
          </cell>
          <cell r="E1084" t="str">
            <v>EA</v>
          </cell>
          <cell r="H1084">
            <v>1176</v>
          </cell>
          <cell r="O1084" t="str">
            <v>UPT576</v>
          </cell>
        </row>
        <row r="1085">
          <cell r="A1085" t="str">
            <v>5727009</v>
          </cell>
          <cell r="B1085" t="str">
            <v>STS BAND</v>
          </cell>
          <cell r="C1085" t="str">
            <v>D300</v>
          </cell>
          <cell r="E1085" t="str">
            <v>EA</v>
          </cell>
          <cell r="H1085">
            <v>1440</v>
          </cell>
          <cell r="O1085" t="str">
            <v>UPT577</v>
          </cell>
        </row>
        <row r="1086">
          <cell r="A1086" t="str">
            <v>5727203</v>
          </cell>
          <cell r="B1086" t="str">
            <v>동망</v>
          </cell>
          <cell r="C1086" t="str">
            <v># 24</v>
          </cell>
          <cell r="E1086" t="str">
            <v>M2</v>
          </cell>
          <cell r="H1086">
            <v>2488</v>
          </cell>
          <cell r="O1086" t="str">
            <v>UPT578</v>
          </cell>
        </row>
        <row r="1087">
          <cell r="A1087" t="str">
            <v>5801003</v>
          </cell>
          <cell r="B1087" t="str">
            <v>롤라스텐드</v>
          </cell>
          <cell r="C1087" t="str">
            <v>D 25</v>
          </cell>
          <cell r="E1087" t="str">
            <v>EA</v>
          </cell>
          <cell r="H1087">
            <v>3488</v>
          </cell>
          <cell r="O1087" t="str">
            <v>UPT579</v>
          </cell>
        </row>
        <row r="1088">
          <cell r="A1088" t="str">
            <v>5801004</v>
          </cell>
          <cell r="B1088" t="str">
            <v>롤라스텐드</v>
          </cell>
          <cell r="C1088" t="str">
            <v>D 32</v>
          </cell>
          <cell r="E1088" t="str">
            <v>EA</v>
          </cell>
          <cell r="H1088">
            <v>3872</v>
          </cell>
          <cell r="O1088" t="str">
            <v>UPT580</v>
          </cell>
        </row>
        <row r="1089">
          <cell r="A1089" t="str">
            <v>5801005</v>
          </cell>
          <cell r="B1089" t="str">
            <v>롤라스텐드</v>
          </cell>
          <cell r="C1089" t="str">
            <v>D 40</v>
          </cell>
          <cell r="E1089" t="str">
            <v>EA</v>
          </cell>
          <cell r="H1089">
            <v>3872</v>
          </cell>
          <cell r="O1089" t="str">
            <v>UPT581</v>
          </cell>
        </row>
        <row r="1090">
          <cell r="A1090" t="str">
            <v>5801006</v>
          </cell>
          <cell r="B1090" t="str">
            <v>롤라스텐드</v>
          </cell>
          <cell r="C1090" t="str">
            <v>D 50</v>
          </cell>
          <cell r="E1090" t="str">
            <v>EA</v>
          </cell>
          <cell r="H1090">
            <v>4352</v>
          </cell>
          <cell r="O1090" t="str">
            <v>UPT582</v>
          </cell>
        </row>
        <row r="1091">
          <cell r="A1091" t="str">
            <v>5801007</v>
          </cell>
          <cell r="B1091" t="str">
            <v>롤라스텐드</v>
          </cell>
          <cell r="C1091" t="str">
            <v>D 65</v>
          </cell>
          <cell r="E1091" t="str">
            <v>EA</v>
          </cell>
          <cell r="H1091">
            <v>5856</v>
          </cell>
          <cell r="O1091" t="str">
            <v>UPT583</v>
          </cell>
        </row>
        <row r="1092">
          <cell r="A1092" t="str">
            <v>5802003</v>
          </cell>
          <cell r="B1092" t="str">
            <v>파이프행거(일반)</v>
          </cell>
          <cell r="C1092" t="str">
            <v>D 25</v>
          </cell>
          <cell r="E1092" t="str">
            <v>EA</v>
          </cell>
          <cell r="H1092">
            <v>288</v>
          </cell>
          <cell r="O1092" t="str">
            <v>UPT584</v>
          </cell>
        </row>
        <row r="1093">
          <cell r="A1093" t="str">
            <v>5802004</v>
          </cell>
          <cell r="B1093" t="str">
            <v>파이프행거(일반)</v>
          </cell>
          <cell r="C1093" t="str">
            <v>D 32</v>
          </cell>
          <cell r="E1093" t="str">
            <v>EA</v>
          </cell>
          <cell r="H1093">
            <v>320</v>
          </cell>
          <cell r="O1093" t="str">
            <v>UPT585</v>
          </cell>
        </row>
        <row r="1094">
          <cell r="A1094" t="str">
            <v>5802005</v>
          </cell>
          <cell r="B1094" t="str">
            <v>파이프행거(일반)</v>
          </cell>
          <cell r="C1094" t="str">
            <v>D 40</v>
          </cell>
          <cell r="E1094" t="str">
            <v>EA</v>
          </cell>
          <cell r="H1094">
            <v>352</v>
          </cell>
          <cell r="O1094" t="str">
            <v>UPT586</v>
          </cell>
        </row>
        <row r="1095">
          <cell r="A1095" t="str">
            <v>5802006</v>
          </cell>
          <cell r="B1095" t="str">
            <v>파이프행거(일반)</v>
          </cell>
          <cell r="C1095" t="str">
            <v>D 50</v>
          </cell>
          <cell r="E1095" t="str">
            <v>EA</v>
          </cell>
          <cell r="H1095">
            <v>480</v>
          </cell>
          <cell r="O1095" t="str">
            <v>UPT587</v>
          </cell>
        </row>
        <row r="1096">
          <cell r="A1096" t="str">
            <v>5802007</v>
          </cell>
          <cell r="B1096" t="str">
            <v>파이프행거(일반)</v>
          </cell>
          <cell r="C1096" t="str">
            <v>D 65</v>
          </cell>
          <cell r="E1096" t="str">
            <v>EA</v>
          </cell>
          <cell r="H1096">
            <v>576</v>
          </cell>
          <cell r="O1096" t="str">
            <v>UPT588</v>
          </cell>
        </row>
        <row r="1097">
          <cell r="A1097" t="str">
            <v>5802008</v>
          </cell>
          <cell r="B1097" t="str">
            <v>파이프행거(일반)</v>
          </cell>
          <cell r="C1097" t="str">
            <v>D 80</v>
          </cell>
          <cell r="E1097" t="str">
            <v>EA</v>
          </cell>
          <cell r="H1097">
            <v>720</v>
          </cell>
          <cell r="O1097" t="str">
            <v>UPT589</v>
          </cell>
        </row>
        <row r="1098">
          <cell r="A1098" t="str">
            <v>5802009</v>
          </cell>
          <cell r="B1098" t="str">
            <v>파이프행거(일반)</v>
          </cell>
          <cell r="C1098" t="str">
            <v>D100</v>
          </cell>
          <cell r="E1098" t="str">
            <v>EA</v>
          </cell>
          <cell r="H1098">
            <v>960</v>
          </cell>
          <cell r="O1098" t="str">
            <v>UPT590</v>
          </cell>
        </row>
        <row r="1099">
          <cell r="A1099" t="str">
            <v>5802010</v>
          </cell>
          <cell r="B1099" t="str">
            <v>파이프행거(일반)</v>
          </cell>
          <cell r="C1099" t="str">
            <v>D125</v>
          </cell>
          <cell r="E1099" t="str">
            <v>EA</v>
          </cell>
          <cell r="H1099">
            <v>1200</v>
          </cell>
          <cell r="O1099" t="str">
            <v>UPT591</v>
          </cell>
        </row>
        <row r="1100">
          <cell r="A1100" t="str">
            <v>5802011</v>
          </cell>
          <cell r="B1100" t="str">
            <v>파이프행거(일반)</v>
          </cell>
          <cell r="C1100" t="str">
            <v>D150</v>
          </cell>
          <cell r="E1100" t="str">
            <v>EA</v>
          </cell>
          <cell r="H1100">
            <v>2400</v>
          </cell>
          <cell r="O1100" t="str">
            <v>UPT592</v>
          </cell>
        </row>
        <row r="1101">
          <cell r="A1101" t="str">
            <v>5802012</v>
          </cell>
          <cell r="B1101" t="str">
            <v>파이프행거(일반)</v>
          </cell>
          <cell r="C1101" t="str">
            <v>D200</v>
          </cell>
          <cell r="E1101" t="str">
            <v>EA</v>
          </cell>
          <cell r="H1101">
            <v>2880</v>
          </cell>
          <cell r="O1101" t="str">
            <v>UPT593</v>
          </cell>
        </row>
        <row r="1102">
          <cell r="A1102" t="str">
            <v>5802031</v>
          </cell>
          <cell r="B1102" t="str">
            <v>절연행거</v>
          </cell>
          <cell r="C1102" t="str">
            <v>D 15</v>
          </cell>
          <cell r="E1102" t="str">
            <v>EA</v>
          </cell>
          <cell r="H1102">
            <v>288</v>
          </cell>
          <cell r="O1102" t="str">
            <v>UPT594</v>
          </cell>
        </row>
        <row r="1103">
          <cell r="A1103" t="str">
            <v>5802032</v>
          </cell>
          <cell r="B1103" t="str">
            <v>절연행거</v>
          </cell>
          <cell r="C1103" t="str">
            <v>D 20</v>
          </cell>
          <cell r="E1103" t="str">
            <v>EA</v>
          </cell>
          <cell r="H1103">
            <v>312</v>
          </cell>
          <cell r="O1103" t="str">
            <v>UPT595</v>
          </cell>
        </row>
        <row r="1104">
          <cell r="A1104" t="str">
            <v>5802033</v>
          </cell>
          <cell r="B1104" t="str">
            <v>절연행거</v>
          </cell>
          <cell r="C1104" t="str">
            <v>D 25</v>
          </cell>
          <cell r="E1104" t="str">
            <v>EA</v>
          </cell>
          <cell r="H1104">
            <v>352</v>
          </cell>
          <cell r="O1104" t="str">
            <v>UPT596</v>
          </cell>
        </row>
        <row r="1105">
          <cell r="A1105" t="str">
            <v>5802034</v>
          </cell>
          <cell r="B1105" t="str">
            <v>절연행거</v>
          </cell>
          <cell r="C1105" t="str">
            <v>D 32</v>
          </cell>
          <cell r="E1105" t="str">
            <v>EA</v>
          </cell>
          <cell r="H1105">
            <v>384</v>
          </cell>
          <cell r="O1105" t="str">
            <v>UPT597</v>
          </cell>
        </row>
        <row r="1106">
          <cell r="A1106" t="str">
            <v>5802035</v>
          </cell>
          <cell r="B1106" t="str">
            <v>절연행거</v>
          </cell>
          <cell r="C1106" t="str">
            <v>D 40</v>
          </cell>
          <cell r="E1106" t="str">
            <v>EA</v>
          </cell>
          <cell r="H1106">
            <v>432</v>
          </cell>
          <cell r="O1106" t="str">
            <v>UPT598</v>
          </cell>
        </row>
        <row r="1107">
          <cell r="A1107" t="str">
            <v>5802036</v>
          </cell>
          <cell r="B1107" t="str">
            <v>절연행거</v>
          </cell>
          <cell r="C1107" t="str">
            <v>D 50</v>
          </cell>
          <cell r="E1107" t="str">
            <v>EA</v>
          </cell>
          <cell r="H1107">
            <v>592</v>
          </cell>
          <cell r="O1107" t="str">
            <v>UPT599</v>
          </cell>
        </row>
        <row r="1108">
          <cell r="A1108" t="str">
            <v>5802037</v>
          </cell>
          <cell r="B1108" t="str">
            <v>절연행거</v>
          </cell>
          <cell r="C1108" t="str">
            <v>D 65</v>
          </cell>
          <cell r="E1108" t="str">
            <v>EA</v>
          </cell>
          <cell r="H1108">
            <v>720</v>
          </cell>
          <cell r="O1108" t="str">
            <v>UPT600</v>
          </cell>
        </row>
        <row r="1109">
          <cell r="A1109" t="str">
            <v>5802038</v>
          </cell>
          <cell r="B1109" t="str">
            <v>절연행거</v>
          </cell>
          <cell r="C1109" t="str">
            <v>D 80</v>
          </cell>
          <cell r="E1109" t="str">
            <v>EA</v>
          </cell>
          <cell r="H1109">
            <v>920</v>
          </cell>
          <cell r="O1109" t="str">
            <v>UPT601</v>
          </cell>
        </row>
        <row r="1110">
          <cell r="A1110" t="str">
            <v>5802039</v>
          </cell>
          <cell r="B1110" t="str">
            <v>절연행거</v>
          </cell>
          <cell r="C1110" t="str">
            <v>D100</v>
          </cell>
          <cell r="E1110" t="str">
            <v>EA</v>
          </cell>
          <cell r="H1110">
            <v>1216</v>
          </cell>
          <cell r="O1110" t="str">
            <v>UPT602</v>
          </cell>
        </row>
        <row r="1111">
          <cell r="A1111" t="str">
            <v>5802040</v>
          </cell>
          <cell r="B1111" t="str">
            <v>절연행거</v>
          </cell>
          <cell r="C1111" t="str">
            <v>D125</v>
          </cell>
          <cell r="E1111" t="str">
            <v>EA</v>
          </cell>
          <cell r="H1111">
            <v>1504</v>
          </cell>
          <cell r="O1111" t="str">
            <v>UPT603</v>
          </cell>
        </row>
        <row r="1112">
          <cell r="A1112" t="str">
            <v>5803385</v>
          </cell>
          <cell r="B1112" t="str">
            <v>가이드 슈</v>
          </cell>
          <cell r="C1112" t="str">
            <v>D 40 이하</v>
          </cell>
          <cell r="E1112" t="str">
            <v>EA</v>
          </cell>
          <cell r="H1112">
            <v>2296</v>
          </cell>
          <cell r="O1112" t="str">
            <v>UPT604</v>
          </cell>
        </row>
        <row r="1113">
          <cell r="A1113" t="str">
            <v>5803387</v>
          </cell>
          <cell r="B1113" t="str">
            <v>가이드 슈</v>
          </cell>
          <cell r="C1113" t="str">
            <v>D 65</v>
          </cell>
          <cell r="E1113" t="str">
            <v>EA</v>
          </cell>
          <cell r="H1113">
            <v>2296</v>
          </cell>
          <cell r="O1113" t="str">
            <v>UPT605</v>
          </cell>
        </row>
        <row r="1114">
          <cell r="A1114" t="str">
            <v>5803475</v>
          </cell>
          <cell r="B1114" t="str">
            <v>앙카 슈</v>
          </cell>
          <cell r="C1114" t="str">
            <v>D 40 이하</v>
          </cell>
          <cell r="E1114" t="str">
            <v>EA</v>
          </cell>
          <cell r="H1114">
            <v>3656</v>
          </cell>
          <cell r="O1114" t="str">
            <v>UPT606</v>
          </cell>
        </row>
        <row r="1115">
          <cell r="A1115" t="str">
            <v>5803477</v>
          </cell>
          <cell r="B1115" t="str">
            <v>앙카 슈</v>
          </cell>
          <cell r="C1115" t="str">
            <v>D 65</v>
          </cell>
          <cell r="E1115" t="str">
            <v>EA</v>
          </cell>
          <cell r="H1115">
            <v>4640</v>
          </cell>
          <cell r="O1115" t="str">
            <v>UPT607</v>
          </cell>
        </row>
        <row r="1116">
          <cell r="A1116" t="str">
            <v>5803530</v>
          </cell>
          <cell r="B1116" t="str">
            <v>절연레스팅슈</v>
          </cell>
          <cell r="C1116" t="str">
            <v>D 40 이하</v>
          </cell>
          <cell r="E1116" t="str">
            <v>EA</v>
          </cell>
          <cell r="H1116">
            <v>5040</v>
          </cell>
          <cell r="O1116" t="str">
            <v>UPT608</v>
          </cell>
        </row>
        <row r="1117">
          <cell r="A1117" t="str">
            <v>5803531</v>
          </cell>
          <cell r="B1117" t="str">
            <v>절연레스팅슈</v>
          </cell>
          <cell r="C1117" t="str">
            <v>D 50</v>
          </cell>
          <cell r="E1117" t="str">
            <v>EA</v>
          </cell>
          <cell r="H1117">
            <v>5688</v>
          </cell>
          <cell r="O1117" t="str">
            <v>UPT609</v>
          </cell>
        </row>
        <row r="1118">
          <cell r="A1118" t="str">
            <v>5803532</v>
          </cell>
          <cell r="B1118" t="str">
            <v>절연레스팅슈</v>
          </cell>
          <cell r="C1118" t="str">
            <v>D 65</v>
          </cell>
          <cell r="E1118" t="str">
            <v>EA</v>
          </cell>
          <cell r="H1118">
            <v>6168</v>
          </cell>
          <cell r="O1118" t="str">
            <v>UPT610</v>
          </cell>
        </row>
        <row r="1119">
          <cell r="A1119" t="str">
            <v>5803533</v>
          </cell>
          <cell r="B1119" t="str">
            <v>절연레스팅슈</v>
          </cell>
          <cell r="C1119" t="str">
            <v>D 80</v>
          </cell>
          <cell r="E1119" t="str">
            <v>EA</v>
          </cell>
          <cell r="H1119">
            <v>7272</v>
          </cell>
          <cell r="O1119" t="str">
            <v>UPT611</v>
          </cell>
        </row>
        <row r="1120">
          <cell r="A1120" t="str">
            <v>5803534</v>
          </cell>
          <cell r="B1120" t="str">
            <v>절연레스팅슈</v>
          </cell>
          <cell r="C1120" t="str">
            <v>D100</v>
          </cell>
          <cell r="E1120" t="str">
            <v>EA</v>
          </cell>
          <cell r="H1120">
            <v>8024</v>
          </cell>
          <cell r="O1120" t="str">
            <v>UPT612</v>
          </cell>
        </row>
        <row r="1121">
          <cell r="A1121" t="str">
            <v>5803535</v>
          </cell>
          <cell r="B1121" t="str">
            <v>절연레스팅슈</v>
          </cell>
          <cell r="C1121" t="str">
            <v>D125</v>
          </cell>
          <cell r="E1121" t="str">
            <v>EA</v>
          </cell>
          <cell r="H1121">
            <v>10080</v>
          </cell>
          <cell r="O1121" t="str">
            <v>UPT613</v>
          </cell>
        </row>
        <row r="1122">
          <cell r="A1122" t="str">
            <v>5803536</v>
          </cell>
          <cell r="B1122" t="str">
            <v>절연레스팅슈</v>
          </cell>
          <cell r="C1122" t="str">
            <v>D150</v>
          </cell>
          <cell r="E1122" t="str">
            <v>EA</v>
          </cell>
          <cell r="H1122">
            <v>10800</v>
          </cell>
          <cell r="O1122" t="str">
            <v>UPT614</v>
          </cell>
        </row>
        <row r="1123">
          <cell r="A1123" t="str">
            <v>5803642</v>
          </cell>
          <cell r="B1123" t="str">
            <v>절연앙카슈</v>
          </cell>
          <cell r="C1123" t="str">
            <v>D 25</v>
          </cell>
          <cell r="E1123" t="str">
            <v>EA</v>
          </cell>
          <cell r="H1123">
            <v>8920</v>
          </cell>
          <cell r="O1123" t="str">
            <v>UPT615</v>
          </cell>
        </row>
        <row r="1124">
          <cell r="A1124" t="str">
            <v>5803643</v>
          </cell>
          <cell r="B1124" t="str">
            <v>절연앙카슈</v>
          </cell>
          <cell r="C1124" t="str">
            <v>D 32</v>
          </cell>
          <cell r="E1124" t="str">
            <v>EA</v>
          </cell>
          <cell r="H1124">
            <v>9720</v>
          </cell>
          <cell r="O1124" t="str">
            <v>UPT616</v>
          </cell>
        </row>
        <row r="1125">
          <cell r="A1125" t="str">
            <v>5803644</v>
          </cell>
          <cell r="B1125" t="str">
            <v>절연앙카슈</v>
          </cell>
          <cell r="C1125" t="str">
            <v>D 40</v>
          </cell>
          <cell r="E1125" t="str">
            <v>EA</v>
          </cell>
          <cell r="H1125">
            <v>9840</v>
          </cell>
          <cell r="O1125" t="str">
            <v>UPT617</v>
          </cell>
        </row>
        <row r="1126">
          <cell r="A1126" t="str">
            <v>5803646</v>
          </cell>
          <cell r="B1126" t="str">
            <v>절연앙카슈</v>
          </cell>
          <cell r="C1126" t="str">
            <v>D 65</v>
          </cell>
          <cell r="E1126" t="str">
            <v>EA</v>
          </cell>
          <cell r="H1126">
            <v>11600</v>
          </cell>
          <cell r="O1126" t="str">
            <v>UPT618</v>
          </cell>
        </row>
        <row r="1127">
          <cell r="A1127" t="str">
            <v>5803648</v>
          </cell>
          <cell r="B1127" t="str">
            <v>절연앙카슈</v>
          </cell>
          <cell r="C1127" t="str">
            <v>D100</v>
          </cell>
          <cell r="E1127" t="str">
            <v>EA</v>
          </cell>
          <cell r="H1127">
            <v>17760</v>
          </cell>
          <cell r="O1127" t="str">
            <v>UPT619</v>
          </cell>
        </row>
        <row r="1128">
          <cell r="A1128" t="str">
            <v>5803649</v>
          </cell>
          <cell r="B1128" t="str">
            <v>절연앙카슈</v>
          </cell>
          <cell r="C1128" t="str">
            <v>D125</v>
          </cell>
          <cell r="E1128" t="str">
            <v>EA</v>
          </cell>
          <cell r="H1128">
            <v>20480</v>
          </cell>
          <cell r="O1128" t="str">
            <v>UPT620</v>
          </cell>
        </row>
        <row r="1129">
          <cell r="A1129" t="str">
            <v>5803660</v>
          </cell>
          <cell r="B1129" t="str">
            <v>절연가이드슈</v>
          </cell>
          <cell r="C1129" t="str">
            <v>D 40 이하</v>
          </cell>
          <cell r="E1129" t="str">
            <v>EA</v>
          </cell>
          <cell r="H1129">
            <v>5680</v>
          </cell>
          <cell r="O1129" t="str">
            <v>UPT621</v>
          </cell>
        </row>
        <row r="1130">
          <cell r="A1130" t="str">
            <v>5803662</v>
          </cell>
          <cell r="B1130" t="str">
            <v>절연가이드슈</v>
          </cell>
          <cell r="C1130" t="str">
            <v>D 65</v>
          </cell>
          <cell r="E1130" t="str">
            <v>EA</v>
          </cell>
          <cell r="H1130">
            <v>6816</v>
          </cell>
          <cell r="O1130" t="str">
            <v>UPT622</v>
          </cell>
        </row>
        <row r="1131">
          <cell r="A1131" t="str">
            <v>5803664</v>
          </cell>
          <cell r="B1131" t="str">
            <v>절연가이드슈</v>
          </cell>
          <cell r="C1131" t="str">
            <v>D100</v>
          </cell>
          <cell r="E1131" t="str">
            <v>EA</v>
          </cell>
          <cell r="H1131">
            <v>8832</v>
          </cell>
          <cell r="O1131" t="str">
            <v>UPT623</v>
          </cell>
        </row>
        <row r="1132">
          <cell r="A1132" t="str">
            <v>5803665</v>
          </cell>
          <cell r="B1132" t="str">
            <v>절연가이드슈</v>
          </cell>
          <cell r="C1132" t="str">
            <v>D125</v>
          </cell>
          <cell r="E1132" t="str">
            <v>EA</v>
          </cell>
          <cell r="H1132">
            <v>10880</v>
          </cell>
          <cell r="O1132" t="str">
            <v>UPT624</v>
          </cell>
        </row>
        <row r="1133">
          <cell r="A1133" t="str">
            <v>5901004</v>
          </cell>
          <cell r="B1133" t="str">
            <v>힌지(정첩)</v>
          </cell>
          <cell r="C1133" t="str">
            <v>100 MM</v>
          </cell>
          <cell r="E1133" t="str">
            <v>EA</v>
          </cell>
          <cell r="H1133">
            <v>960</v>
          </cell>
          <cell r="O1133" t="str">
            <v>UPT625</v>
          </cell>
        </row>
        <row r="1134">
          <cell r="A1134" t="str">
            <v>5901009</v>
          </cell>
          <cell r="B1134" t="str">
            <v>넝마</v>
          </cell>
          <cell r="C1134">
            <v>0</v>
          </cell>
          <cell r="E1134" t="str">
            <v>KG</v>
          </cell>
          <cell r="H1134">
            <v>1200</v>
          </cell>
          <cell r="O1134" t="str">
            <v>UPT626</v>
          </cell>
        </row>
        <row r="1135">
          <cell r="A1135" t="str">
            <v>5901010</v>
          </cell>
          <cell r="B1135" t="str">
            <v>코킹콤파운드</v>
          </cell>
          <cell r="C1135" t="str">
            <v>비초산계</v>
          </cell>
          <cell r="E1135" t="str">
            <v>KG</v>
          </cell>
          <cell r="H1135">
            <v>1520</v>
          </cell>
          <cell r="O1135" t="str">
            <v>UPT627</v>
          </cell>
        </row>
        <row r="1136">
          <cell r="A1136" t="str">
            <v>5901015</v>
          </cell>
          <cell r="B1136" t="str">
            <v>콤파운드</v>
          </cell>
          <cell r="C1136" t="str">
            <v>비초산계</v>
          </cell>
          <cell r="E1136" t="str">
            <v>G</v>
          </cell>
          <cell r="H1136">
            <v>15</v>
          </cell>
          <cell r="O1136" t="str">
            <v>UPT628</v>
          </cell>
        </row>
        <row r="1137">
          <cell r="A1137" t="str">
            <v>5902003</v>
          </cell>
          <cell r="B1137" t="str">
            <v>알미늄페인트(은분)</v>
          </cell>
          <cell r="C1137" t="str">
            <v>SB-P-18</v>
          </cell>
          <cell r="E1137" t="str">
            <v>ℓ</v>
          </cell>
          <cell r="H1137">
            <v>2620</v>
          </cell>
          <cell r="O1137" t="str">
            <v>UPT629</v>
          </cell>
        </row>
        <row r="1138">
          <cell r="A1138" t="str">
            <v>5902012</v>
          </cell>
          <cell r="B1138" t="str">
            <v>신나</v>
          </cell>
          <cell r="C1138">
            <v>0</v>
          </cell>
          <cell r="E1138" t="str">
            <v>ℓ</v>
          </cell>
          <cell r="H1138">
            <v>1062</v>
          </cell>
          <cell r="O1138" t="str">
            <v>UPT630</v>
          </cell>
        </row>
        <row r="1139">
          <cell r="A1139" t="str">
            <v>5902016</v>
          </cell>
          <cell r="B1139" t="str">
            <v>퍼티(회색)</v>
          </cell>
          <cell r="C1139">
            <v>0</v>
          </cell>
          <cell r="E1139" t="str">
            <v>ℓ</v>
          </cell>
          <cell r="H1139">
            <v>1537</v>
          </cell>
          <cell r="O1139" t="str">
            <v>UPT631</v>
          </cell>
        </row>
        <row r="1140">
          <cell r="A1140" t="str">
            <v>5902020</v>
          </cell>
          <cell r="B1140" t="str">
            <v>연마지</v>
          </cell>
          <cell r="C1140">
            <v>0</v>
          </cell>
          <cell r="E1140" t="str">
            <v>매</v>
          </cell>
          <cell r="H1140">
            <v>160</v>
          </cell>
          <cell r="O1140" t="str">
            <v>UPT632</v>
          </cell>
        </row>
        <row r="1141">
          <cell r="A1141" t="str">
            <v>6101051</v>
          </cell>
          <cell r="B1141" t="str">
            <v>유리솜보온통</v>
          </cell>
          <cell r="C1141" t="str">
            <v>D 15 x 25T</v>
          </cell>
          <cell r="E1141" t="str">
            <v>M</v>
          </cell>
          <cell r="H1141">
            <v>576</v>
          </cell>
          <cell r="O1141" t="str">
            <v>UPT633</v>
          </cell>
        </row>
        <row r="1142">
          <cell r="A1142" t="str">
            <v>6101052</v>
          </cell>
          <cell r="B1142" t="str">
            <v>유리솜보온통</v>
          </cell>
          <cell r="C1142" t="str">
            <v>D 20 x 25T</v>
          </cell>
          <cell r="E1142" t="str">
            <v>M</v>
          </cell>
          <cell r="H1142">
            <v>640</v>
          </cell>
          <cell r="O1142" t="str">
            <v>UPT634</v>
          </cell>
        </row>
        <row r="1143">
          <cell r="A1143" t="str">
            <v>6101053</v>
          </cell>
          <cell r="B1143" t="str">
            <v>유리솜보온통</v>
          </cell>
          <cell r="C1143" t="str">
            <v>D 25 x 25T</v>
          </cell>
          <cell r="E1143" t="str">
            <v>M</v>
          </cell>
          <cell r="H1143">
            <v>712</v>
          </cell>
          <cell r="O1143" t="str">
            <v>UPT635</v>
          </cell>
        </row>
        <row r="1144">
          <cell r="A1144" t="str">
            <v>6101054</v>
          </cell>
          <cell r="B1144" t="str">
            <v>유리솜보온통</v>
          </cell>
          <cell r="C1144" t="str">
            <v>D 32 x 25T</v>
          </cell>
          <cell r="E1144" t="str">
            <v>M</v>
          </cell>
          <cell r="H1144">
            <v>816</v>
          </cell>
          <cell r="O1144" t="str">
            <v>UPT636</v>
          </cell>
        </row>
        <row r="1145">
          <cell r="A1145" t="str">
            <v>6101055</v>
          </cell>
          <cell r="B1145" t="str">
            <v>유리솜보온통</v>
          </cell>
          <cell r="C1145" t="str">
            <v>D 40 x 25T</v>
          </cell>
          <cell r="E1145" t="str">
            <v>M</v>
          </cell>
          <cell r="H1145">
            <v>880</v>
          </cell>
          <cell r="O1145" t="str">
            <v>UPT637</v>
          </cell>
        </row>
        <row r="1146">
          <cell r="A1146" t="str">
            <v>6101056</v>
          </cell>
          <cell r="B1146" t="str">
            <v>유리솜보온통</v>
          </cell>
          <cell r="C1146" t="str">
            <v>D 50 x 25T</v>
          </cell>
          <cell r="E1146" t="str">
            <v>M</v>
          </cell>
          <cell r="H1146">
            <v>1040</v>
          </cell>
          <cell r="O1146" t="str">
            <v>UPT638</v>
          </cell>
        </row>
        <row r="1147">
          <cell r="A1147" t="str">
            <v>6101057</v>
          </cell>
          <cell r="B1147" t="str">
            <v>유리솜보온통</v>
          </cell>
          <cell r="C1147" t="str">
            <v>D 65 x 25T</v>
          </cell>
          <cell r="E1147" t="str">
            <v>M</v>
          </cell>
          <cell r="H1147">
            <v>1144</v>
          </cell>
          <cell r="O1147" t="str">
            <v>UPT639</v>
          </cell>
        </row>
        <row r="1148">
          <cell r="A1148" t="str">
            <v>6101058</v>
          </cell>
          <cell r="B1148" t="str">
            <v>유리솜보온통</v>
          </cell>
          <cell r="C1148" t="str">
            <v>D 80 x 25T</v>
          </cell>
          <cell r="E1148" t="str">
            <v>M</v>
          </cell>
          <cell r="H1148">
            <v>1304</v>
          </cell>
          <cell r="O1148" t="str">
            <v>UPT640</v>
          </cell>
        </row>
        <row r="1149">
          <cell r="A1149" t="str">
            <v>6101059</v>
          </cell>
          <cell r="B1149" t="str">
            <v>유리솜보온통</v>
          </cell>
          <cell r="C1149" t="str">
            <v>D100 x 25T</v>
          </cell>
          <cell r="E1149" t="str">
            <v>M</v>
          </cell>
          <cell r="H1149">
            <v>1512</v>
          </cell>
          <cell r="O1149" t="str">
            <v>UPT641</v>
          </cell>
        </row>
        <row r="1150">
          <cell r="A1150" t="str">
            <v>6101060</v>
          </cell>
          <cell r="B1150" t="str">
            <v>유리솜보온통</v>
          </cell>
          <cell r="C1150" t="str">
            <v>D125 x 25T</v>
          </cell>
          <cell r="E1150" t="str">
            <v>M</v>
          </cell>
          <cell r="H1150">
            <v>1792</v>
          </cell>
          <cell r="O1150" t="str">
            <v>UPT642</v>
          </cell>
        </row>
        <row r="1151">
          <cell r="A1151" t="str">
            <v>6101061</v>
          </cell>
          <cell r="B1151" t="str">
            <v>유리솜보온통</v>
          </cell>
          <cell r="C1151" t="str">
            <v>D150 x 25T</v>
          </cell>
          <cell r="E1151" t="str">
            <v>M</v>
          </cell>
          <cell r="H1151">
            <v>2064</v>
          </cell>
          <cell r="O1151" t="str">
            <v>UPT643</v>
          </cell>
        </row>
        <row r="1152">
          <cell r="A1152" t="str">
            <v>6101062</v>
          </cell>
          <cell r="B1152" t="str">
            <v>유리솜보온통</v>
          </cell>
          <cell r="C1152" t="str">
            <v>D200 x 25T</v>
          </cell>
          <cell r="E1152" t="str">
            <v>M</v>
          </cell>
          <cell r="H1152">
            <v>2560</v>
          </cell>
          <cell r="O1152" t="str">
            <v>UPT644</v>
          </cell>
        </row>
        <row r="1153">
          <cell r="A1153" t="str">
            <v>6101102</v>
          </cell>
          <cell r="B1153" t="str">
            <v>유리솜보온통</v>
          </cell>
          <cell r="C1153" t="str">
            <v>D 20 x 40T</v>
          </cell>
          <cell r="E1153" t="str">
            <v>M</v>
          </cell>
          <cell r="H1153">
            <v>1168</v>
          </cell>
          <cell r="O1153" t="str">
            <v>UPT645</v>
          </cell>
        </row>
        <row r="1154">
          <cell r="A1154" t="str">
            <v>6101103</v>
          </cell>
          <cell r="B1154" t="str">
            <v>유리솜보온통</v>
          </cell>
          <cell r="C1154" t="str">
            <v>D 25 x 40T</v>
          </cell>
          <cell r="E1154" t="str">
            <v>M</v>
          </cell>
          <cell r="H1154">
            <v>1288</v>
          </cell>
          <cell r="O1154" t="str">
            <v>UPT646</v>
          </cell>
        </row>
        <row r="1155">
          <cell r="A1155" t="str">
            <v>6101104</v>
          </cell>
          <cell r="B1155" t="str">
            <v>유리솜보온통</v>
          </cell>
          <cell r="C1155" t="str">
            <v>D 32 x 40T</v>
          </cell>
          <cell r="E1155" t="str">
            <v>M</v>
          </cell>
          <cell r="H1155">
            <v>1424</v>
          </cell>
          <cell r="O1155" t="str">
            <v>UPT647</v>
          </cell>
        </row>
        <row r="1156">
          <cell r="A1156" t="str">
            <v>6101105</v>
          </cell>
          <cell r="B1156" t="str">
            <v>유리솜보온통</v>
          </cell>
          <cell r="C1156" t="str">
            <v>D 40 x 40T</v>
          </cell>
          <cell r="E1156" t="str">
            <v>M</v>
          </cell>
          <cell r="H1156">
            <v>1536</v>
          </cell>
          <cell r="O1156" t="str">
            <v>UPT648</v>
          </cell>
        </row>
        <row r="1157">
          <cell r="A1157" t="str">
            <v>6101106</v>
          </cell>
          <cell r="B1157" t="str">
            <v>유리솜보온통</v>
          </cell>
          <cell r="C1157" t="str">
            <v>D 50 x 40T</v>
          </cell>
          <cell r="E1157" t="str">
            <v>M</v>
          </cell>
          <cell r="H1157">
            <v>1744</v>
          </cell>
          <cell r="O1157" t="str">
            <v>UPT649</v>
          </cell>
        </row>
        <row r="1158">
          <cell r="A1158" t="str">
            <v>6101107</v>
          </cell>
          <cell r="B1158" t="str">
            <v>유리솜보온통</v>
          </cell>
          <cell r="C1158" t="str">
            <v>D 65 x 40T</v>
          </cell>
          <cell r="E1158" t="str">
            <v>M</v>
          </cell>
          <cell r="H1158">
            <v>2016</v>
          </cell>
          <cell r="O1158" t="str">
            <v>UPT650</v>
          </cell>
        </row>
        <row r="1159">
          <cell r="A1159" t="str">
            <v>6101108</v>
          </cell>
          <cell r="B1159" t="str">
            <v>유리솜보온통</v>
          </cell>
          <cell r="C1159" t="str">
            <v>D 80 x 40T</v>
          </cell>
          <cell r="E1159" t="str">
            <v>M</v>
          </cell>
          <cell r="H1159">
            <v>2224</v>
          </cell>
          <cell r="O1159" t="str">
            <v>UPT651</v>
          </cell>
        </row>
        <row r="1160">
          <cell r="A1160" t="str">
            <v>6101109</v>
          </cell>
          <cell r="B1160" t="str">
            <v>유리솜보온통</v>
          </cell>
          <cell r="C1160" t="str">
            <v>D100 x 40T</v>
          </cell>
          <cell r="E1160" t="str">
            <v>M</v>
          </cell>
          <cell r="H1160">
            <v>2664</v>
          </cell>
          <cell r="O1160" t="str">
            <v>UPT652</v>
          </cell>
        </row>
        <row r="1161">
          <cell r="A1161" t="str">
            <v>6101110</v>
          </cell>
          <cell r="B1161" t="str">
            <v>유리솜보온통</v>
          </cell>
          <cell r="C1161" t="str">
            <v>D125 x 40T</v>
          </cell>
          <cell r="E1161" t="str">
            <v>M</v>
          </cell>
          <cell r="H1161">
            <v>3104</v>
          </cell>
          <cell r="O1161" t="str">
            <v>UPT653</v>
          </cell>
        </row>
        <row r="1162">
          <cell r="A1162" t="str">
            <v>6101111</v>
          </cell>
          <cell r="B1162" t="str">
            <v>유리솜보온통</v>
          </cell>
          <cell r="C1162" t="str">
            <v>D150 x 40T</v>
          </cell>
          <cell r="E1162" t="str">
            <v>M</v>
          </cell>
          <cell r="H1162">
            <v>3560</v>
          </cell>
          <cell r="O1162" t="str">
            <v>UPT654</v>
          </cell>
        </row>
        <row r="1163">
          <cell r="A1163" t="str">
            <v>6104001</v>
          </cell>
          <cell r="B1163" t="str">
            <v>아티론(일반AL)</v>
          </cell>
          <cell r="C1163" t="str">
            <v>D 15 x 5T</v>
          </cell>
          <cell r="E1163" t="str">
            <v>M</v>
          </cell>
          <cell r="H1163">
            <v>117</v>
          </cell>
          <cell r="O1163" t="str">
            <v>UPT655</v>
          </cell>
        </row>
        <row r="1164">
          <cell r="A1164" t="str">
            <v>6104002</v>
          </cell>
          <cell r="B1164" t="str">
            <v>아티론(일반AL)</v>
          </cell>
          <cell r="C1164" t="str">
            <v>D 20 x 5T</v>
          </cell>
          <cell r="E1164" t="str">
            <v>M</v>
          </cell>
          <cell r="H1164">
            <v>144</v>
          </cell>
          <cell r="O1164" t="str">
            <v>UPT656</v>
          </cell>
        </row>
        <row r="1165">
          <cell r="A1165" t="str">
            <v>6104003</v>
          </cell>
          <cell r="B1165" t="str">
            <v>아티론(일반AL)</v>
          </cell>
          <cell r="C1165" t="str">
            <v>D 25 x 5T</v>
          </cell>
          <cell r="E1165" t="str">
            <v>M</v>
          </cell>
          <cell r="H1165">
            <v>217</v>
          </cell>
          <cell r="O1165" t="str">
            <v>UPT657</v>
          </cell>
        </row>
        <row r="1166">
          <cell r="A1166" t="str">
            <v>6108021</v>
          </cell>
          <cell r="B1166" t="str">
            <v>유리솜매트 (24KG/M3)</v>
          </cell>
          <cell r="C1166" t="str">
            <v>25THK</v>
          </cell>
          <cell r="E1166" t="str">
            <v>M2</v>
          </cell>
          <cell r="H1166">
            <v>883</v>
          </cell>
          <cell r="O1166" t="str">
            <v>UPT658</v>
          </cell>
        </row>
        <row r="1167">
          <cell r="A1167" t="str">
            <v>6108022</v>
          </cell>
          <cell r="B1167" t="str">
            <v>유리솜매트 (24KG/M3)</v>
          </cell>
          <cell r="C1167" t="str">
            <v>50THK</v>
          </cell>
          <cell r="E1167" t="str">
            <v>M2</v>
          </cell>
          <cell r="H1167">
            <v>1766</v>
          </cell>
          <cell r="O1167" t="str">
            <v>UPT659</v>
          </cell>
        </row>
        <row r="1168">
          <cell r="A1168" t="str">
            <v>6112031</v>
          </cell>
          <cell r="B1168" t="str">
            <v>은박테이프</v>
          </cell>
          <cell r="C1168" t="str">
            <v>0.3Tx25W</v>
          </cell>
          <cell r="E1168" t="str">
            <v>M</v>
          </cell>
          <cell r="H1168">
            <v>28</v>
          </cell>
          <cell r="O1168" t="str">
            <v>UPT660</v>
          </cell>
        </row>
        <row r="1169">
          <cell r="A1169" t="str">
            <v>6112033</v>
          </cell>
          <cell r="B1169" t="str">
            <v>보루지</v>
          </cell>
          <cell r="C1169" t="str">
            <v>C400</v>
          </cell>
          <cell r="E1169" t="str">
            <v>M2</v>
          </cell>
          <cell r="H1169">
            <v>139</v>
          </cell>
          <cell r="O1169" t="str">
            <v>UPT661</v>
          </cell>
        </row>
        <row r="1170">
          <cell r="A1170" t="str">
            <v>6112042</v>
          </cell>
          <cell r="B1170" t="str">
            <v>포리마테프</v>
          </cell>
          <cell r="C1170" t="str">
            <v>0.15T</v>
          </cell>
          <cell r="E1170" t="str">
            <v>M2</v>
          </cell>
          <cell r="H1170">
            <v>204</v>
          </cell>
          <cell r="O1170" t="str">
            <v>UPT662</v>
          </cell>
        </row>
        <row r="1171">
          <cell r="A1171" t="str">
            <v>6112070</v>
          </cell>
          <cell r="B1171" t="str">
            <v>그라스크로스</v>
          </cell>
          <cell r="C1171">
            <v>0</v>
          </cell>
          <cell r="E1171" t="str">
            <v>M2</v>
          </cell>
          <cell r="H1171">
            <v>1040</v>
          </cell>
          <cell r="O1171" t="str">
            <v>UPT663</v>
          </cell>
        </row>
        <row r="1172">
          <cell r="A1172" t="str">
            <v>6112081</v>
          </cell>
          <cell r="B1172" t="str">
            <v>AL밴드</v>
          </cell>
          <cell r="C1172" t="str">
            <v>0.3x30W</v>
          </cell>
          <cell r="E1172" t="str">
            <v>M</v>
          </cell>
          <cell r="H1172">
            <v>88</v>
          </cell>
          <cell r="O1172" t="str">
            <v>UPT664</v>
          </cell>
        </row>
        <row r="1173">
          <cell r="A1173" t="str">
            <v>6112091</v>
          </cell>
          <cell r="B1173" t="str">
            <v>베이퍼베리어</v>
          </cell>
          <cell r="C1173">
            <v>0</v>
          </cell>
          <cell r="E1173" t="str">
            <v>M2</v>
          </cell>
          <cell r="H1173">
            <v>504</v>
          </cell>
          <cell r="O1173" t="str">
            <v>UPT665</v>
          </cell>
        </row>
        <row r="1174">
          <cell r="A1174" t="str">
            <v>6112113</v>
          </cell>
          <cell r="B1174" t="str">
            <v>알루미늄밴드</v>
          </cell>
          <cell r="C1174" t="str">
            <v>0.3Tx30W</v>
          </cell>
          <cell r="E1174" t="str">
            <v>M</v>
          </cell>
          <cell r="H1174">
            <v>88</v>
          </cell>
          <cell r="O1174" t="str">
            <v>UPT666</v>
          </cell>
        </row>
        <row r="1175">
          <cell r="A1175" t="str">
            <v>6112142</v>
          </cell>
          <cell r="B1175" t="str">
            <v>접착제</v>
          </cell>
          <cell r="C1175" t="str">
            <v>유리섬유</v>
          </cell>
          <cell r="E1175" t="str">
            <v>KG</v>
          </cell>
          <cell r="H1175">
            <v>1194</v>
          </cell>
          <cell r="O1175" t="str">
            <v>UPT667</v>
          </cell>
        </row>
        <row r="1176">
          <cell r="A1176" t="str">
            <v>6112155</v>
          </cell>
          <cell r="B1176" t="str">
            <v>크립</v>
          </cell>
          <cell r="C1176" t="str">
            <v>0.6TX13MM</v>
          </cell>
          <cell r="E1176" t="str">
            <v>EA</v>
          </cell>
          <cell r="H1176">
            <v>3</v>
          </cell>
          <cell r="O1176" t="str">
            <v>UPT668</v>
          </cell>
        </row>
        <row r="1177">
          <cell r="A1177" t="str">
            <v>6112164</v>
          </cell>
          <cell r="B1177" t="str">
            <v>테프론테이프</v>
          </cell>
          <cell r="C1177">
            <v>0</v>
          </cell>
          <cell r="E1177" t="str">
            <v>M</v>
          </cell>
          <cell r="H1177">
            <v>16</v>
          </cell>
          <cell r="O1177" t="str">
            <v>UPT669</v>
          </cell>
        </row>
        <row r="1178">
          <cell r="A1178" t="str">
            <v>6199003</v>
          </cell>
          <cell r="B1178" t="str">
            <v>스파이더패킹</v>
          </cell>
          <cell r="C1178" t="str">
            <v>3.2MMxD25</v>
          </cell>
          <cell r="E1178" t="str">
            <v>EA</v>
          </cell>
          <cell r="H1178">
            <v>88</v>
          </cell>
          <cell r="O1178" t="str">
            <v>UPT670</v>
          </cell>
        </row>
        <row r="1179">
          <cell r="A1179" t="str">
            <v>6199004</v>
          </cell>
          <cell r="B1179" t="str">
            <v>스파이더패킹</v>
          </cell>
          <cell r="C1179" t="str">
            <v>3.2MMxD32</v>
          </cell>
          <cell r="E1179" t="str">
            <v>EA</v>
          </cell>
          <cell r="H1179">
            <v>104</v>
          </cell>
          <cell r="O1179" t="str">
            <v>UPT671</v>
          </cell>
        </row>
        <row r="1180">
          <cell r="A1180" t="str">
            <v>6199005</v>
          </cell>
          <cell r="B1180" t="str">
            <v>스파이더패킹</v>
          </cell>
          <cell r="C1180" t="str">
            <v>3.2MMxD40</v>
          </cell>
          <cell r="E1180" t="str">
            <v>EA</v>
          </cell>
          <cell r="H1180">
            <v>120</v>
          </cell>
          <cell r="O1180" t="str">
            <v>UPT672</v>
          </cell>
        </row>
        <row r="1181">
          <cell r="A1181" t="str">
            <v>6199006</v>
          </cell>
          <cell r="B1181" t="str">
            <v>스파이더패킹</v>
          </cell>
          <cell r="C1181" t="str">
            <v>3.2MMxD50</v>
          </cell>
          <cell r="E1181" t="str">
            <v>EA</v>
          </cell>
          <cell r="H1181">
            <v>144</v>
          </cell>
          <cell r="O1181" t="str">
            <v>UPT673</v>
          </cell>
        </row>
        <row r="1182">
          <cell r="A1182" t="str">
            <v>6199007</v>
          </cell>
          <cell r="B1182" t="str">
            <v>스파이더패킹</v>
          </cell>
          <cell r="C1182" t="str">
            <v>3.2MMxD65</v>
          </cell>
          <cell r="E1182" t="str">
            <v>EA</v>
          </cell>
          <cell r="H1182">
            <v>168</v>
          </cell>
          <cell r="O1182" t="str">
            <v>UPT674</v>
          </cell>
        </row>
        <row r="1183">
          <cell r="A1183" t="str">
            <v>6199008</v>
          </cell>
          <cell r="B1183" t="str">
            <v>스파이더패킹</v>
          </cell>
          <cell r="C1183" t="str">
            <v>3.2MMxD80</v>
          </cell>
          <cell r="E1183" t="str">
            <v>EA</v>
          </cell>
          <cell r="H1183">
            <v>200</v>
          </cell>
          <cell r="O1183" t="str">
            <v>UPT675</v>
          </cell>
        </row>
        <row r="1184">
          <cell r="A1184" t="str">
            <v>6199009</v>
          </cell>
          <cell r="B1184" t="str">
            <v>스파이더패킹</v>
          </cell>
          <cell r="C1184" t="str">
            <v>3.2MMxD100</v>
          </cell>
          <cell r="E1184" t="str">
            <v>EA</v>
          </cell>
          <cell r="H1184">
            <v>280</v>
          </cell>
          <cell r="O1184" t="str">
            <v>UPT676</v>
          </cell>
        </row>
        <row r="1185">
          <cell r="A1185" t="str">
            <v>6199010</v>
          </cell>
          <cell r="B1185" t="str">
            <v>스파이더패킹</v>
          </cell>
          <cell r="C1185" t="str">
            <v>3.2MMxD125</v>
          </cell>
          <cell r="E1185" t="str">
            <v>EA</v>
          </cell>
          <cell r="H1185">
            <v>392</v>
          </cell>
          <cell r="O1185" t="str">
            <v>UPT677</v>
          </cell>
        </row>
        <row r="1186">
          <cell r="A1186" t="str">
            <v>6199011</v>
          </cell>
          <cell r="B1186" t="str">
            <v>스파이더패킹</v>
          </cell>
          <cell r="C1186" t="str">
            <v>3.2MMxD150</v>
          </cell>
          <cell r="E1186" t="str">
            <v>EA</v>
          </cell>
          <cell r="H1186">
            <v>456</v>
          </cell>
          <cell r="O1186" t="str">
            <v>UPT678</v>
          </cell>
        </row>
        <row r="1187">
          <cell r="A1187" t="str">
            <v>6199012</v>
          </cell>
          <cell r="B1187" t="str">
            <v>스파이더패킹</v>
          </cell>
          <cell r="C1187" t="str">
            <v>3.2MMxD200</v>
          </cell>
          <cell r="E1187" t="str">
            <v>EA</v>
          </cell>
          <cell r="H1187">
            <v>560</v>
          </cell>
          <cell r="O1187" t="str">
            <v>UPT679</v>
          </cell>
        </row>
        <row r="1188">
          <cell r="A1188" t="str">
            <v>6199013</v>
          </cell>
          <cell r="B1188" t="str">
            <v>스파이더패킹</v>
          </cell>
          <cell r="C1188" t="str">
            <v>3.2MMxD250</v>
          </cell>
          <cell r="E1188" t="str">
            <v>EA</v>
          </cell>
          <cell r="H1188">
            <v>648</v>
          </cell>
          <cell r="O1188" t="str">
            <v>UPT680</v>
          </cell>
        </row>
        <row r="1189">
          <cell r="A1189" t="str">
            <v>6201003</v>
          </cell>
          <cell r="B1189" t="str">
            <v>옥내소화전함(내STL외SUS)</v>
          </cell>
          <cell r="C1189" t="str">
            <v>1200x650x180</v>
          </cell>
          <cell r="E1189" t="str">
            <v>EA</v>
          </cell>
          <cell r="H1189">
            <v>96000</v>
          </cell>
          <cell r="O1189" t="str">
            <v>UPT681</v>
          </cell>
        </row>
        <row r="1190">
          <cell r="A1190" t="str">
            <v>6201009</v>
          </cell>
          <cell r="B1190" t="str">
            <v>옥외소화전(지상식)</v>
          </cell>
          <cell r="C1190" t="str">
            <v>100x65x65</v>
          </cell>
          <cell r="E1190" t="str">
            <v>EA</v>
          </cell>
          <cell r="H1190">
            <v>200000</v>
          </cell>
          <cell r="O1190" t="str">
            <v>UPT682</v>
          </cell>
        </row>
        <row r="1191">
          <cell r="A1191" t="str">
            <v>6202001</v>
          </cell>
          <cell r="B1191" t="str">
            <v>소방호스(단일피)</v>
          </cell>
          <cell r="C1191" t="str">
            <v>D40x15M</v>
          </cell>
          <cell r="E1191" t="str">
            <v>EA</v>
          </cell>
          <cell r="H1191">
            <v>22400</v>
          </cell>
          <cell r="O1191" t="str">
            <v>UPT683</v>
          </cell>
        </row>
        <row r="1192">
          <cell r="A1192" t="str">
            <v>6203004</v>
          </cell>
          <cell r="B1192" t="str">
            <v>분말소화기(ABC)</v>
          </cell>
          <cell r="C1192" t="str">
            <v>ABC 3.3KG</v>
          </cell>
          <cell r="E1192" t="str">
            <v>EA</v>
          </cell>
          <cell r="H1192">
            <v>16000</v>
          </cell>
          <cell r="O1192" t="str">
            <v>UPT684</v>
          </cell>
        </row>
        <row r="1193">
          <cell r="A1193" t="str">
            <v>6203008</v>
          </cell>
          <cell r="B1193" t="str">
            <v>자동확산소화기</v>
          </cell>
          <cell r="C1193" t="str">
            <v>3.0KG</v>
          </cell>
          <cell r="E1193" t="str">
            <v>EA</v>
          </cell>
          <cell r="H1193">
            <v>19200</v>
          </cell>
          <cell r="O1193" t="str">
            <v>UPT685</v>
          </cell>
        </row>
        <row r="1194">
          <cell r="A1194" t="str">
            <v>6203010</v>
          </cell>
          <cell r="B1194" t="str">
            <v>적응소화기</v>
          </cell>
          <cell r="C1194">
            <v>0</v>
          </cell>
          <cell r="E1194" t="str">
            <v>EA</v>
          </cell>
          <cell r="H1194">
            <v>88000</v>
          </cell>
          <cell r="O1194" t="str">
            <v>UPT686</v>
          </cell>
        </row>
        <row r="1195">
          <cell r="A1195" t="str">
            <v>6203013</v>
          </cell>
          <cell r="B1195" t="str">
            <v>소화기받침대</v>
          </cell>
          <cell r="C1195" t="str">
            <v>3.3KG</v>
          </cell>
          <cell r="E1195" t="str">
            <v>EA</v>
          </cell>
          <cell r="H1195">
            <v>2000</v>
          </cell>
          <cell r="O1195" t="str">
            <v>UPT687</v>
          </cell>
        </row>
        <row r="1196">
          <cell r="A1196" t="str">
            <v>6204007</v>
          </cell>
          <cell r="B1196" t="str">
            <v>연결송수구쌍구</v>
          </cell>
          <cell r="C1196" t="str">
            <v>100x65x65</v>
          </cell>
          <cell r="E1196" t="str">
            <v>EA</v>
          </cell>
          <cell r="H1196">
            <v>104000</v>
          </cell>
          <cell r="O1196" t="str">
            <v>UPT688</v>
          </cell>
        </row>
        <row r="1197">
          <cell r="A1197" t="str">
            <v>6204101</v>
          </cell>
          <cell r="B1197" t="str">
            <v>시험밸브함(스텐)</v>
          </cell>
          <cell r="C1197" t="str">
            <v>500x300x180</v>
          </cell>
          <cell r="E1197" t="str">
            <v>EA</v>
          </cell>
          <cell r="H1197">
            <v>64000</v>
          </cell>
          <cell r="O1197" t="str">
            <v>UPT689</v>
          </cell>
        </row>
        <row r="1198">
          <cell r="A1198" t="str">
            <v>6205003</v>
          </cell>
          <cell r="B1198" t="str">
            <v>노즐 (직.분사형)</v>
          </cell>
          <cell r="C1198" t="str">
            <v>D 40</v>
          </cell>
          <cell r="E1198" t="str">
            <v>EA</v>
          </cell>
          <cell r="H1198">
            <v>20000</v>
          </cell>
          <cell r="O1198" t="str">
            <v>UPT690</v>
          </cell>
        </row>
        <row r="1199">
          <cell r="A1199" t="str">
            <v>6207001</v>
          </cell>
          <cell r="B1199" t="str">
            <v>스프링클러헤드 하</v>
          </cell>
          <cell r="C1199" t="str">
            <v>(폐쇄형) 72°C</v>
          </cell>
          <cell r="E1199" t="str">
            <v>EA</v>
          </cell>
          <cell r="H1199">
            <v>2800</v>
          </cell>
          <cell r="O1199" t="str">
            <v>UPT691</v>
          </cell>
        </row>
        <row r="1200">
          <cell r="A1200" t="str">
            <v>6207002</v>
          </cell>
          <cell r="B1200" t="str">
            <v>스프링클러헤드 하</v>
          </cell>
          <cell r="C1200" t="str">
            <v>(폐쇄형)103°C</v>
          </cell>
          <cell r="E1200" t="str">
            <v>EA</v>
          </cell>
          <cell r="H1200">
            <v>3600</v>
          </cell>
          <cell r="O1200" t="str">
            <v>UPT692</v>
          </cell>
        </row>
        <row r="1201">
          <cell r="A1201" t="str">
            <v>6207003</v>
          </cell>
          <cell r="B1201" t="str">
            <v>스프링클러헤드 상</v>
          </cell>
          <cell r="C1201" t="str">
            <v>(폐쇄형) 72°C</v>
          </cell>
          <cell r="E1201" t="str">
            <v>EA</v>
          </cell>
          <cell r="H1201">
            <v>2800</v>
          </cell>
          <cell r="O1201" t="str">
            <v>UPT693</v>
          </cell>
        </row>
        <row r="1202">
          <cell r="A1202" t="str">
            <v>6207004</v>
          </cell>
          <cell r="B1202" t="str">
            <v>스프링클러헤드 상</v>
          </cell>
          <cell r="C1202" t="str">
            <v>(폐쇄형)103°C</v>
          </cell>
          <cell r="E1202" t="str">
            <v>EA</v>
          </cell>
          <cell r="H1202">
            <v>3600</v>
          </cell>
          <cell r="O1202" t="str">
            <v>UPT694</v>
          </cell>
        </row>
        <row r="1203">
          <cell r="A1203" t="str">
            <v>6207009</v>
          </cell>
          <cell r="B1203" t="str">
            <v>스프링클러헤드 상·하</v>
          </cell>
          <cell r="C1203" t="str">
            <v>(개방형)D15</v>
          </cell>
          <cell r="E1203" t="str">
            <v>EA</v>
          </cell>
          <cell r="H1203">
            <v>2320</v>
          </cell>
          <cell r="O1203" t="str">
            <v>UPT695</v>
          </cell>
        </row>
        <row r="1204">
          <cell r="A1204" t="str">
            <v>6208001</v>
          </cell>
          <cell r="B1204" t="str">
            <v>압력탱크</v>
          </cell>
          <cell r="C1204" t="str">
            <v>100LITx10kg</v>
          </cell>
          <cell r="E1204" t="str">
            <v>SET</v>
          </cell>
          <cell r="H1204">
            <v>280000</v>
          </cell>
          <cell r="O1204" t="str">
            <v>UPT696</v>
          </cell>
        </row>
        <row r="1205">
          <cell r="A1205" t="str">
            <v>6209023</v>
          </cell>
          <cell r="B1205" t="str">
            <v>순간유량계(후로셀)</v>
          </cell>
          <cell r="C1205" t="str">
            <v>D 65</v>
          </cell>
          <cell r="E1205" t="str">
            <v>EA</v>
          </cell>
          <cell r="H1205">
            <v>40000</v>
          </cell>
          <cell r="O1205" t="str">
            <v>UPT697</v>
          </cell>
        </row>
        <row r="1206">
          <cell r="A1206" t="str">
            <v>6211007</v>
          </cell>
          <cell r="B1206" t="str">
            <v>NAF-SⅢ 펙케이지</v>
          </cell>
          <cell r="C1206" t="str">
            <v>68L/50KG 1B/T</v>
          </cell>
          <cell r="E1206" t="str">
            <v>SET</v>
          </cell>
          <cell r="H1206">
            <v>2880000</v>
          </cell>
          <cell r="O1206" t="str">
            <v>UPT698</v>
          </cell>
        </row>
        <row r="1207">
          <cell r="A1207" t="str">
            <v>6299002</v>
          </cell>
          <cell r="B1207" t="str">
            <v>제수변</v>
          </cell>
          <cell r="C1207" t="str">
            <v>100</v>
          </cell>
          <cell r="E1207" t="str">
            <v>EA</v>
          </cell>
          <cell r="H1207">
            <v>74272</v>
          </cell>
          <cell r="O1207" t="str">
            <v>UPT699</v>
          </cell>
        </row>
        <row r="1208">
          <cell r="A1208" t="str">
            <v>6299003</v>
          </cell>
          <cell r="B1208" t="str">
            <v>제수변수관</v>
          </cell>
          <cell r="C1208" t="str">
            <v>100x300L</v>
          </cell>
          <cell r="E1208" t="str">
            <v>EA</v>
          </cell>
          <cell r="H1208">
            <v>33113</v>
          </cell>
          <cell r="O1208" t="str">
            <v>UPT700</v>
          </cell>
        </row>
        <row r="1209">
          <cell r="A1209" t="str">
            <v>6299004</v>
          </cell>
          <cell r="B1209" t="str">
            <v>제수변철개</v>
          </cell>
          <cell r="C1209" t="str">
            <v>소형</v>
          </cell>
          <cell r="E1209" t="str">
            <v>EA</v>
          </cell>
          <cell r="H1209">
            <v>35726</v>
          </cell>
          <cell r="O1209" t="str">
            <v>UPT701</v>
          </cell>
        </row>
        <row r="1210">
          <cell r="A1210" t="str">
            <v>6299005</v>
          </cell>
          <cell r="B1210" t="str">
            <v>소화전편락관</v>
          </cell>
          <cell r="C1210" t="str">
            <v>100x125</v>
          </cell>
          <cell r="E1210" t="str">
            <v>EA</v>
          </cell>
          <cell r="H1210">
            <v>20080</v>
          </cell>
          <cell r="O1210" t="str">
            <v>UPT702</v>
          </cell>
        </row>
        <row r="1211">
          <cell r="A1211" t="str">
            <v>6299006</v>
          </cell>
          <cell r="B1211" t="str">
            <v>소화전단관(2F단관)</v>
          </cell>
          <cell r="C1211" t="str">
            <v>100x100</v>
          </cell>
          <cell r="E1211" t="str">
            <v>EA</v>
          </cell>
          <cell r="H1211">
            <v>20952</v>
          </cell>
          <cell r="O1211" t="str">
            <v>UPT703</v>
          </cell>
        </row>
        <row r="1212">
          <cell r="A1212" t="str">
            <v>6299010</v>
          </cell>
          <cell r="B1212" t="str">
            <v>호스걸이</v>
          </cell>
          <cell r="C1212" t="str">
            <v>회전식</v>
          </cell>
          <cell r="E1212" t="str">
            <v>EA</v>
          </cell>
          <cell r="H1212">
            <v>9600</v>
          </cell>
          <cell r="O1212" t="str">
            <v>UPT704</v>
          </cell>
        </row>
        <row r="1213">
          <cell r="A1213" t="str">
            <v>6302112</v>
          </cell>
          <cell r="B1213" t="str">
            <v>에어콤프레샤</v>
          </cell>
          <cell r="C1213" t="str">
            <v>7.1CMM</v>
          </cell>
          <cell r="E1213" t="str">
            <v>시간</v>
          </cell>
          <cell r="H1213">
            <v>3378</v>
          </cell>
          <cell r="O1213" t="str">
            <v>UPT705</v>
          </cell>
        </row>
        <row r="1214">
          <cell r="A1214" t="str">
            <v>6302125</v>
          </cell>
          <cell r="B1214" t="str">
            <v>전선(단선)</v>
          </cell>
          <cell r="C1214" t="str">
            <v>IV 1.6 MM²</v>
          </cell>
          <cell r="E1214" t="str">
            <v>M</v>
          </cell>
          <cell r="H1214">
            <v>55</v>
          </cell>
          <cell r="O1214" t="str">
            <v>UPT706</v>
          </cell>
        </row>
        <row r="1215">
          <cell r="A1215" t="str">
            <v>6310104</v>
          </cell>
          <cell r="B1215" t="str">
            <v>A.S.V</v>
          </cell>
          <cell r="C1215" t="str">
            <v>D 65</v>
          </cell>
          <cell r="E1215" t="str">
            <v>SET</v>
          </cell>
          <cell r="H1215">
            <v>479120</v>
          </cell>
          <cell r="O1215" t="str">
            <v>UPT707</v>
          </cell>
        </row>
        <row r="1216">
          <cell r="A1216" t="str">
            <v>6310110</v>
          </cell>
          <cell r="B1216" t="str">
            <v>A.S.V</v>
          </cell>
          <cell r="C1216" t="str">
            <v>D250</v>
          </cell>
          <cell r="E1216" t="str">
            <v>SET</v>
          </cell>
          <cell r="H1216">
            <v>3040000</v>
          </cell>
          <cell r="O1216" t="str">
            <v>UPT708</v>
          </cell>
        </row>
        <row r="1217">
          <cell r="A1217" t="str">
            <v>6312028</v>
          </cell>
          <cell r="B1217" t="str">
            <v>가스감지기</v>
          </cell>
          <cell r="C1217" t="str">
            <v>공업용</v>
          </cell>
          <cell r="E1217" t="str">
            <v>SET</v>
          </cell>
          <cell r="H1217">
            <v>280000</v>
          </cell>
          <cell r="O1217" t="str">
            <v>UPT709</v>
          </cell>
        </row>
        <row r="1218">
          <cell r="A1218" t="str">
            <v>6312029</v>
          </cell>
          <cell r="B1218" t="str">
            <v>가스감지기</v>
          </cell>
          <cell r="C1218" t="str">
            <v>일반용</v>
          </cell>
          <cell r="E1218" t="str">
            <v>SET</v>
          </cell>
          <cell r="H1218">
            <v>24000</v>
          </cell>
          <cell r="O1218" t="str">
            <v>UPT710</v>
          </cell>
        </row>
        <row r="1219">
          <cell r="A1219" t="str">
            <v>6312032</v>
          </cell>
          <cell r="B1219" t="str">
            <v>가스제어판넬</v>
          </cell>
          <cell r="C1219" t="str">
            <v>4회로용</v>
          </cell>
          <cell r="E1219" t="str">
            <v>EA</v>
          </cell>
          <cell r="H1219">
            <v>60000</v>
          </cell>
          <cell r="O1219" t="str">
            <v>UPT711</v>
          </cell>
        </row>
        <row r="1220">
          <cell r="A1220" t="str">
            <v>6312052</v>
          </cell>
          <cell r="B1220" t="str">
            <v>밸브박스  흄관</v>
          </cell>
          <cell r="C1220">
            <v>0</v>
          </cell>
          <cell r="E1220" t="str">
            <v>EA</v>
          </cell>
          <cell r="H1220">
            <v>120000</v>
          </cell>
          <cell r="O1220" t="str">
            <v>UPT712</v>
          </cell>
        </row>
        <row r="1221">
          <cell r="A1221" t="str">
            <v>6312053</v>
          </cell>
          <cell r="B1221" t="str">
            <v>밸브박스철괘</v>
          </cell>
          <cell r="C1221">
            <v>0</v>
          </cell>
          <cell r="E1221" t="str">
            <v>EA</v>
          </cell>
          <cell r="H1221">
            <v>48000</v>
          </cell>
          <cell r="O1221" t="str">
            <v>UPT713</v>
          </cell>
        </row>
        <row r="1222">
          <cell r="A1222" t="str">
            <v>6314106</v>
          </cell>
          <cell r="B1222" t="str">
            <v>주강볼밸브 (가스용)</v>
          </cell>
          <cell r="C1222" t="str">
            <v>D 65  (10KG)</v>
          </cell>
          <cell r="E1222" t="str">
            <v>EA</v>
          </cell>
          <cell r="H1222">
            <v>85760</v>
          </cell>
          <cell r="O1222" t="str">
            <v>UPT714</v>
          </cell>
        </row>
        <row r="1223">
          <cell r="A1223" t="str">
            <v>6314108</v>
          </cell>
          <cell r="B1223" t="str">
            <v>주강볼밸브 (가스용)</v>
          </cell>
          <cell r="C1223" t="str">
            <v>D100  (10KG)</v>
          </cell>
          <cell r="E1223" t="str">
            <v>EA</v>
          </cell>
          <cell r="H1223">
            <v>160000</v>
          </cell>
          <cell r="O1223" t="str">
            <v>UPT715</v>
          </cell>
        </row>
        <row r="1224">
          <cell r="A1224" t="str">
            <v>6314213</v>
          </cell>
          <cell r="B1224" t="str">
            <v>매몰형볼밸브</v>
          </cell>
          <cell r="C1224" t="str">
            <v>D250</v>
          </cell>
          <cell r="E1224" t="str">
            <v>EA</v>
          </cell>
          <cell r="H1224">
            <v>3112280</v>
          </cell>
          <cell r="O1224" t="str">
            <v>UPT716</v>
          </cell>
        </row>
        <row r="1225">
          <cell r="A1225" t="str">
            <v>6315138</v>
          </cell>
          <cell r="B1225" t="str">
            <v>브라켓트</v>
          </cell>
          <cell r="C1225" t="str">
            <v>D 15</v>
          </cell>
          <cell r="E1225" t="str">
            <v>EA</v>
          </cell>
          <cell r="H1225">
            <v>800</v>
          </cell>
          <cell r="O1225" t="str">
            <v>UPT717</v>
          </cell>
        </row>
        <row r="1226">
          <cell r="A1226" t="str">
            <v>6315140</v>
          </cell>
          <cell r="B1226" t="str">
            <v>브라켓트</v>
          </cell>
          <cell r="C1226" t="str">
            <v>D 25</v>
          </cell>
          <cell r="E1226" t="str">
            <v>EA</v>
          </cell>
          <cell r="H1226">
            <v>976</v>
          </cell>
          <cell r="O1226" t="str">
            <v>UPT718</v>
          </cell>
        </row>
        <row r="1227">
          <cell r="A1227" t="str">
            <v>6315144</v>
          </cell>
          <cell r="B1227" t="str">
            <v>브라켓트</v>
          </cell>
          <cell r="C1227" t="str">
            <v>D 65</v>
          </cell>
          <cell r="E1227" t="str">
            <v>EA</v>
          </cell>
          <cell r="H1227">
            <v>1600</v>
          </cell>
          <cell r="O1227" t="str">
            <v>UPT719</v>
          </cell>
        </row>
        <row r="1228">
          <cell r="A1228" t="str">
            <v>6315174</v>
          </cell>
          <cell r="B1228" t="str">
            <v>절연스페샤</v>
          </cell>
          <cell r="C1228" t="str">
            <v>D 65</v>
          </cell>
          <cell r="E1228" t="str">
            <v>EA</v>
          </cell>
          <cell r="H1228">
            <v>19440</v>
          </cell>
          <cell r="O1228" t="str">
            <v>UPT720</v>
          </cell>
        </row>
        <row r="1229">
          <cell r="A1229" t="str">
            <v>6315179</v>
          </cell>
          <cell r="B1229" t="str">
            <v>절연스페샤</v>
          </cell>
          <cell r="C1229" t="str">
            <v>D250</v>
          </cell>
          <cell r="E1229" t="str">
            <v>EA</v>
          </cell>
          <cell r="H1229">
            <v>76000</v>
          </cell>
          <cell r="O1229" t="str">
            <v>UPT721</v>
          </cell>
        </row>
        <row r="1230">
          <cell r="A1230" t="str">
            <v>6318057</v>
          </cell>
          <cell r="B1230" t="str">
            <v>P.E TAPE</v>
          </cell>
          <cell r="C1230" t="str">
            <v>50Wx30M</v>
          </cell>
          <cell r="E1230" t="str">
            <v>R/L</v>
          </cell>
          <cell r="H1230">
            <v>2400</v>
          </cell>
          <cell r="O1230" t="str">
            <v>UPT722</v>
          </cell>
        </row>
        <row r="1231">
          <cell r="A1231" t="str">
            <v>6318058</v>
          </cell>
          <cell r="B1231" t="str">
            <v>MASTIC TAPE</v>
          </cell>
          <cell r="C1231" t="str">
            <v>50Wx20M</v>
          </cell>
          <cell r="E1231" t="str">
            <v>R/L</v>
          </cell>
          <cell r="H1231">
            <v>2000</v>
          </cell>
          <cell r="O1231" t="str">
            <v>UPT723</v>
          </cell>
        </row>
        <row r="1232">
          <cell r="A1232" t="str">
            <v>6318092</v>
          </cell>
          <cell r="B1232" t="str">
            <v>표시 비닐</v>
          </cell>
          <cell r="C1232" t="str">
            <v>120Wx1.2T</v>
          </cell>
          <cell r="E1232" t="str">
            <v>M</v>
          </cell>
          <cell r="H1232">
            <v>220</v>
          </cell>
          <cell r="O1232" t="str">
            <v>UPT724</v>
          </cell>
        </row>
        <row r="1233">
          <cell r="A1233" t="str">
            <v>6318093</v>
          </cell>
          <cell r="B1233" t="str">
            <v>라인마크</v>
          </cell>
          <cell r="C1233" t="str">
            <v>도시가스용</v>
          </cell>
          <cell r="E1233" t="str">
            <v>개</v>
          </cell>
          <cell r="H1233">
            <v>2800</v>
          </cell>
          <cell r="O1233" t="str">
            <v>UPT725</v>
          </cell>
        </row>
        <row r="1234">
          <cell r="A1234" t="str">
            <v>7004108</v>
          </cell>
          <cell r="B1234" t="str">
            <v>케이블</v>
          </cell>
          <cell r="C1234" t="str">
            <v>CVV 1.25x2C</v>
          </cell>
          <cell r="E1234" t="str">
            <v>M</v>
          </cell>
          <cell r="H1234">
            <v>252</v>
          </cell>
          <cell r="O1234" t="str">
            <v>UPT726</v>
          </cell>
        </row>
        <row r="1235">
          <cell r="A1235" t="str">
            <v>7004109</v>
          </cell>
          <cell r="B1235" t="str">
            <v>케이블</v>
          </cell>
          <cell r="C1235" t="str">
            <v>CVV 1.25x3C</v>
          </cell>
          <cell r="E1235" t="str">
            <v>M</v>
          </cell>
          <cell r="H1235">
            <v>300</v>
          </cell>
          <cell r="O1235" t="str">
            <v>UPT727</v>
          </cell>
        </row>
        <row r="1236">
          <cell r="A1236" t="str">
            <v>7004202</v>
          </cell>
          <cell r="B1236" t="str">
            <v>케이블</v>
          </cell>
          <cell r="C1236" t="str">
            <v>CVVS 1.25x3C</v>
          </cell>
          <cell r="E1236" t="str">
            <v>M</v>
          </cell>
          <cell r="H1236">
            <v>452</v>
          </cell>
          <cell r="O1236" t="str">
            <v>UPT728</v>
          </cell>
        </row>
        <row r="1237">
          <cell r="A1237" t="str">
            <v>7312200</v>
          </cell>
          <cell r="B1237" t="str">
            <v>PULL BOX</v>
          </cell>
          <cell r="C1237" t="str">
            <v>100x100x50</v>
          </cell>
          <cell r="E1237" t="str">
            <v>EA</v>
          </cell>
          <cell r="H1237">
            <v>1120</v>
          </cell>
          <cell r="O1237" t="str">
            <v>UPT729</v>
          </cell>
        </row>
        <row r="1238">
          <cell r="A1238" t="str">
            <v>7312203</v>
          </cell>
          <cell r="B1238" t="str">
            <v>PULL BOX</v>
          </cell>
          <cell r="C1238" t="str">
            <v>150x150x100</v>
          </cell>
          <cell r="E1238" t="str">
            <v>EA</v>
          </cell>
          <cell r="H1238">
            <v>1864</v>
          </cell>
          <cell r="O1238" t="str">
            <v>UPT730</v>
          </cell>
        </row>
        <row r="1239">
          <cell r="A1239" t="str">
            <v>7312206</v>
          </cell>
          <cell r="B1239" t="str">
            <v>PULL BOX</v>
          </cell>
          <cell r="C1239" t="str">
            <v>200x200x100</v>
          </cell>
          <cell r="E1239" t="str">
            <v>EA</v>
          </cell>
          <cell r="H1239">
            <v>2584</v>
          </cell>
          <cell r="O1239" t="str">
            <v>UPT731</v>
          </cell>
        </row>
        <row r="1240">
          <cell r="A1240" t="str">
            <v>7312213</v>
          </cell>
          <cell r="B1240" t="str">
            <v>PULL BOX</v>
          </cell>
          <cell r="C1240" t="str">
            <v>300x300x200</v>
          </cell>
          <cell r="E1240" t="str">
            <v>EA</v>
          </cell>
          <cell r="H1240">
            <v>5440</v>
          </cell>
          <cell r="O1240" t="str">
            <v>UPT732</v>
          </cell>
        </row>
        <row r="1241">
          <cell r="A1241" t="str">
            <v>7312217</v>
          </cell>
          <cell r="B1241" t="str">
            <v>PULL BOX</v>
          </cell>
          <cell r="C1241" t="str">
            <v>400x400x300</v>
          </cell>
          <cell r="E1241" t="str">
            <v>EA</v>
          </cell>
          <cell r="H1241">
            <v>10264</v>
          </cell>
          <cell r="O1241" t="str">
            <v>UPT733</v>
          </cell>
        </row>
        <row r="1242">
          <cell r="A1242" t="str">
            <v>7312220</v>
          </cell>
          <cell r="B1242" t="str">
            <v>PULL BOX</v>
          </cell>
          <cell r="C1242" t="str">
            <v>600x600x300</v>
          </cell>
          <cell r="E1242" t="str">
            <v>EA</v>
          </cell>
          <cell r="H1242">
            <v>20736</v>
          </cell>
          <cell r="O1242" t="str">
            <v>UPT734</v>
          </cell>
        </row>
        <row r="1243">
          <cell r="A1243" t="str">
            <v>7599003</v>
          </cell>
          <cell r="B1243" t="str">
            <v>AL-JACKET</v>
          </cell>
          <cell r="C1243" t="str">
            <v>0.4THK</v>
          </cell>
          <cell r="E1243" t="str">
            <v>M2</v>
          </cell>
          <cell r="H1243">
            <v>1687</v>
          </cell>
          <cell r="O1243" t="str">
            <v>UPT735</v>
          </cell>
        </row>
        <row r="1244">
          <cell r="A1244" t="str">
            <v>7599012</v>
          </cell>
          <cell r="B1244" t="str">
            <v>칼라함석</v>
          </cell>
          <cell r="C1244" t="str">
            <v>0.45T</v>
          </cell>
          <cell r="E1244" t="str">
            <v>M2</v>
          </cell>
          <cell r="H1244">
            <v>2781</v>
          </cell>
          <cell r="O1244" t="str">
            <v>UPT736</v>
          </cell>
        </row>
        <row r="1245">
          <cell r="A1245" t="str">
            <v>7600001</v>
          </cell>
          <cell r="B1245" t="str">
            <v>전 선 관</v>
          </cell>
          <cell r="C1245" t="str">
            <v>16C</v>
          </cell>
          <cell r="E1245" t="str">
            <v>M</v>
          </cell>
          <cell r="H1245">
            <v>803</v>
          </cell>
          <cell r="O1245" t="str">
            <v>UPT737</v>
          </cell>
        </row>
        <row r="1246">
          <cell r="A1246" t="str">
            <v>7600002</v>
          </cell>
          <cell r="B1246" t="str">
            <v>전 선 관</v>
          </cell>
          <cell r="C1246" t="str">
            <v>22C</v>
          </cell>
          <cell r="E1246" t="str">
            <v>M</v>
          </cell>
          <cell r="H1246">
            <v>1028</v>
          </cell>
          <cell r="O1246" t="str">
            <v>UPT738</v>
          </cell>
        </row>
        <row r="1247">
          <cell r="A1247" t="str">
            <v>7600003</v>
          </cell>
          <cell r="B1247" t="str">
            <v>전 선 관</v>
          </cell>
          <cell r="C1247" t="str">
            <v>28C</v>
          </cell>
          <cell r="E1247" t="str">
            <v>M</v>
          </cell>
          <cell r="H1247">
            <v>1342</v>
          </cell>
          <cell r="O1247" t="str">
            <v>UPT739</v>
          </cell>
        </row>
        <row r="1248">
          <cell r="A1248" t="str">
            <v>7600004</v>
          </cell>
          <cell r="B1248" t="str">
            <v>전 선 관</v>
          </cell>
          <cell r="C1248" t="str">
            <v>36C</v>
          </cell>
          <cell r="E1248" t="str">
            <v>M</v>
          </cell>
          <cell r="H1248">
            <v>1648</v>
          </cell>
          <cell r="O1248" t="str">
            <v>UPT740</v>
          </cell>
        </row>
        <row r="1249">
          <cell r="A1249" t="str">
            <v>7600005</v>
          </cell>
          <cell r="B1249" t="str">
            <v>PVC 전선관</v>
          </cell>
          <cell r="C1249" t="str">
            <v>16C</v>
          </cell>
          <cell r="E1249" t="str">
            <v>M</v>
          </cell>
          <cell r="H1249">
            <v>216</v>
          </cell>
          <cell r="O1249" t="str">
            <v>UPT741</v>
          </cell>
        </row>
        <row r="1250">
          <cell r="A1250" t="str">
            <v>7600030</v>
          </cell>
          <cell r="B1250" t="str">
            <v>전선관행가</v>
          </cell>
          <cell r="C1250" t="str">
            <v>16C</v>
          </cell>
          <cell r="E1250" t="str">
            <v>EA</v>
          </cell>
          <cell r="H1250">
            <v>340</v>
          </cell>
          <cell r="O1250" t="str">
            <v>UPT742</v>
          </cell>
        </row>
        <row r="1251">
          <cell r="A1251" t="str">
            <v>7600040</v>
          </cell>
          <cell r="B1251" t="str">
            <v>파이프크램프</v>
          </cell>
          <cell r="C1251" t="str">
            <v>16C</v>
          </cell>
          <cell r="E1251" t="str">
            <v>EA</v>
          </cell>
          <cell r="H1251">
            <v>194</v>
          </cell>
          <cell r="O1251" t="str">
            <v>UPT743</v>
          </cell>
        </row>
        <row r="1252">
          <cell r="A1252" t="str">
            <v>7600051</v>
          </cell>
          <cell r="B1252" t="str">
            <v>PVC 콘넥타</v>
          </cell>
          <cell r="C1252" t="str">
            <v>16C</v>
          </cell>
          <cell r="E1252" t="str">
            <v>EA</v>
          </cell>
          <cell r="H1252">
            <v>53</v>
          </cell>
          <cell r="O1252" t="str">
            <v>UPT744</v>
          </cell>
        </row>
        <row r="1253">
          <cell r="A1253" t="str">
            <v>7700001</v>
          </cell>
          <cell r="B1253" t="str">
            <v>냉온수기(가스직화식)</v>
          </cell>
          <cell r="C1253" t="str">
            <v>150 USR/T</v>
          </cell>
          <cell r="E1253" t="str">
            <v>대</v>
          </cell>
          <cell r="H1253">
            <v>72648000</v>
          </cell>
          <cell r="O1253" t="str">
            <v>UPT745</v>
          </cell>
        </row>
        <row r="1254">
          <cell r="A1254" t="str">
            <v>7700002</v>
          </cell>
          <cell r="B1254" t="str">
            <v>냉각탑(대향류형)</v>
          </cell>
          <cell r="C1254" t="str">
            <v>250 USR/T</v>
          </cell>
          <cell r="E1254" t="str">
            <v>대</v>
          </cell>
          <cell r="H1254">
            <v>7544000</v>
          </cell>
          <cell r="O1254" t="str">
            <v>UPT746</v>
          </cell>
        </row>
        <row r="1255">
          <cell r="A1255" t="str">
            <v>7700003</v>
          </cell>
          <cell r="B1255" t="str">
            <v>보일러(노통연관식)</v>
          </cell>
          <cell r="C1255" t="str">
            <v>800 KG/HR</v>
          </cell>
          <cell r="E1255" t="str">
            <v>대</v>
          </cell>
          <cell r="H1255">
            <v>21600000</v>
          </cell>
          <cell r="O1255" t="str">
            <v>UPT747</v>
          </cell>
        </row>
        <row r="1256">
          <cell r="A1256" t="str">
            <v>7700004</v>
          </cell>
          <cell r="B1256" t="str">
            <v>공기조화기(수평형)W/R.F</v>
          </cell>
          <cell r="C1256" t="str">
            <v>63000 CMH    -가습기포함</v>
          </cell>
          <cell r="E1256" t="str">
            <v>대</v>
          </cell>
          <cell r="H1256">
            <v>35043200</v>
          </cell>
          <cell r="O1256" t="str">
            <v>UPT748</v>
          </cell>
        </row>
        <row r="1257">
          <cell r="A1257" t="str">
            <v>7700005</v>
          </cell>
          <cell r="B1257" t="str">
            <v>공기조화기(수평형)W/R.F</v>
          </cell>
          <cell r="C1257" t="str">
            <v>15000 CMH</v>
          </cell>
          <cell r="E1257" t="str">
            <v>대</v>
          </cell>
          <cell r="H1257">
            <v>15665600</v>
          </cell>
          <cell r="O1257" t="str">
            <v>UPT749</v>
          </cell>
        </row>
        <row r="1258">
          <cell r="A1258" t="str">
            <v>7700006</v>
          </cell>
          <cell r="B1258" t="str">
            <v>공기조화기(수평형)W/R.F</v>
          </cell>
          <cell r="C1258" t="str">
            <v>11000 CMH</v>
          </cell>
          <cell r="E1258" t="str">
            <v>대</v>
          </cell>
          <cell r="H1258">
            <v>13690400</v>
          </cell>
          <cell r="O1258" t="str">
            <v>UPT750</v>
          </cell>
        </row>
        <row r="1259">
          <cell r="A1259" t="str">
            <v>7700007</v>
          </cell>
          <cell r="B1259" t="str">
            <v>공기조화기(수평형)W/R.F</v>
          </cell>
          <cell r="C1259" t="str">
            <v>12000 CMH</v>
          </cell>
          <cell r="E1259" t="str">
            <v>대</v>
          </cell>
          <cell r="H1259">
            <v>13640000</v>
          </cell>
          <cell r="O1259" t="str">
            <v>UPT751</v>
          </cell>
        </row>
        <row r="1260">
          <cell r="A1260" t="str">
            <v>7700008</v>
          </cell>
          <cell r="B1260" t="str">
            <v>공기조화기(수평형)W/R.F</v>
          </cell>
          <cell r="C1260" t="str">
            <v>27000 CMH</v>
          </cell>
          <cell r="E1260" t="str">
            <v>대</v>
          </cell>
          <cell r="H1260">
            <v>20008000</v>
          </cell>
          <cell r="O1260" t="str">
            <v>UPT752</v>
          </cell>
        </row>
        <row r="1261">
          <cell r="A1261" t="str">
            <v>7700009</v>
          </cell>
          <cell r="B1261" t="str">
            <v>환기조화기(수평형)</v>
          </cell>
          <cell r="C1261" t="str">
            <v>16000 CMH    -가열코일</v>
          </cell>
          <cell r="E1261" t="str">
            <v>대</v>
          </cell>
          <cell r="H1261">
            <v>9776800</v>
          </cell>
          <cell r="O1261" t="str">
            <v>UPT753</v>
          </cell>
        </row>
        <row r="1262">
          <cell r="A1262" t="str">
            <v>7700010</v>
          </cell>
          <cell r="B1262" t="str">
            <v>항온항습기(공냉식)</v>
          </cell>
          <cell r="C1262" t="str">
            <v>8100 KCAL/HR</v>
          </cell>
          <cell r="E1262" t="str">
            <v>대</v>
          </cell>
          <cell r="H1262">
            <v>4400000</v>
          </cell>
          <cell r="O1262" t="str">
            <v>UPT754</v>
          </cell>
        </row>
        <row r="1263">
          <cell r="A1263" t="str">
            <v>7700011</v>
          </cell>
          <cell r="B1263" t="str">
            <v>휀코일유니트(천정카셋트형)</v>
          </cell>
          <cell r="C1263" t="str">
            <v>8.7 LPM</v>
          </cell>
          <cell r="E1263" t="str">
            <v>대</v>
          </cell>
          <cell r="H1263">
            <v>464000</v>
          </cell>
          <cell r="O1263" t="str">
            <v>UPT755</v>
          </cell>
        </row>
        <row r="1264">
          <cell r="A1264" t="str">
            <v>7700012</v>
          </cell>
          <cell r="B1264" t="str">
            <v>휀코일유니트(천정매입형)</v>
          </cell>
          <cell r="C1264" t="str">
            <v>8.7 LPM</v>
          </cell>
          <cell r="E1264" t="str">
            <v>대</v>
          </cell>
          <cell r="H1264">
            <v>280000</v>
          </cell>
          <cell r="O1264" t="str">
            <v>UPT756</v>
          </cell>
        </row>
        <row r="1265">
          <cell r="A1265" t="str">
            <v>7700013</v>
          </cell>
          <cell r="B1265" t="str">
            <v>휀코일유니트(로보이형)</v>
          </cell>
          <cell r="C1265" t="str">
            <v>8.7 LPM</v>
          </cell>
          <cell r="E1265" t="str">
            <v>대</v>
          </cell>
          <cell r="H1265">
            <v>328000</v>
          </cell>
          <cell r="O1265" t="str">
            <v>UPT757</v>
          </cell>
        </row>
        <row r="1266">
          <cell r="A1266" t="str">
            <v>7700014</v>
          </cell>
          <cell r="B1266" t="str">
            <v>IN-LINE FAN Φ950</v>
          </cell>
          <cell r="C1266" t="str">
            <v>17000CMHx25MMAQx3.7KW</v>
          </cell>
          <cell r="E1266" t="str">
            <v>대</v>
          </cell>
          <cell r="H1266">
            <v>1332000</v>
          </cell>
          <cell r="O1266" t="str">
            <v>UPT758</v>
          </cell>
        </row>
        <row r="1267">
          <cell r="A1267" t="str">
            <v>7700015</v>
          </cell>
          <cell r="B1267" t="str">
            <v>IN-LINE FAN Φ450</v>
          </cell>
          <cell r="C1267" t="str">
            <v>6100CMHx20MMAQx1.5KW</v>
          </cell>
          <cell r="E1267" t="str">
            <v>대</v>
          </cell>
          <cell r="H1267">
            <v>647200</v>
          </cell>
          <cell r="O1267" t="str">
            <v>UPT759</v>
          </cell>
        </row>
        <row r="1268">
          <cell r="A1268" t="str">
            <v>7700016</v>
          </cell>
          <cell r="B1268" t="str">
            <v>SIROCCO FAN # 5DS</v>
          </cell>
          <cell r="C1268" t="str">
            <v>36000CMHx20MMAQx7.5KW</v>
          </cell>
          <cell r="E1268" t="str">
            <v>대</v>
          </cell>
          <cell r="H1268">
            <v>1487200</v>
          </cell>
          <cell r="O1268" t="str">
            <v>UPT760</v>
          </cell>
        </row>
        <row r="1269">
          <cell r="A1269" t="str">
            <v>7700017</v>
          </cell>
          <cell r="B1269" t="str">
            <v>SIROCCO FAN # 2SS</v>
          </cell>
          <cell r="C1269" t="str">
            <v>3600CMHx20MMAQx0.75KW</v>
          </cell>
          <cell r="E1269" t="str">
            <v>대</v>
          </cell>
          <cell r="H1269">
            <v>428800</v>
          </cell>
          <cell r="O1269" t="str">
            <v>UPT761</v>
          </cell>
        </row>
        <row r="1270">
          <cell r="A1270" t="str">
            <v>7700018</v>
          </cell>
          <cell r="B1270" t="str">
            <v>IN-LINE FAN Φ300</v>
          </cell>
          <cell r="C1270" t="str">
            <v>2100CMHx20MMAQx0.25KW</v>
          </cell>
          <cell r="E1270" t="str">
            <v>대</v>
          </cell>
          <cell r="H1270">
            <v>389600</v>
          </cell>
          <cell r="O1270" t="str">
            <v>UPT762</v>
          </cell>
        </row>
        <row r="1271">
          <cell r="A1271" t="str">
            <v>7700019</v>
          </cell>
          <cell r="B1271" t="str">
            <v>IN-LINE FAN Φ300</v>
          </cell>
          <cell r="C1271" t="str">
            <v>2000CMHx20MMAQx0.25KW</v>
          </cell>
          <cell r="E1271" t="str">
            <v>대</v>
          </cell>
          <cell r="H1271">
            <v>389600</v>
          </cell>
          <cell r="O1271" t="str">
            <v>UPT763</v>
          </cell>
        </row>
        <row r="1272">
          <cell r="A1272" t="str">
            <v>7700020</v>
          </cell>
          <cell r="B1272" t="str">
            <v>SIROCCO FAN # 4 1/2SS</v>
          </cell>
          <cell r="C1272" t="str">
            <v>16000CMHx45MMAQx5.5KW</v>
          </cell>
          <cell r="E1272" t="str">
            <v>대</v>
          </cell>
          <cell r="H1272">
            <v>1006400</v>
          </cell>
          <cell r="O1272" t="str">
            <v>UPT764</v>
          </cell>
        </row>
        <row r="1273">
          <cell r="A1273" t="str">
            <v>7700021</v>
          </cell>
          <cell r="B1273" t="str">
            <v>WALL FAN Φ250</v>
          </cell>
          <cell r="C1273" t="str">
            <v>200CMHx6MMAQx0.04KW</v>
          </cell>
          <cell r="E1273" t="str">
            <v>대</v>
          </cell>
          <cell r="H1273">
            <v>24000</v>
          </cell>
          <cell r="O1273" t="str">
            <v>UPT765</v>
          </cell>
        </row>
        <row r="1274">
          <cell r="A1274" t="str">
            <v>7700022</v>
          </cell>
          <cell r="B1274" t="str">
            <v>WALL FAN Φ300</v>
          </cell>
          <cell r="C1274" t="str">
            <v>900CMHx6MMAQx0.08KW</v>
          </cell>
          <cell r="E1274" t="str">
            <v>대</v>
          </cell>
          <cell r="H1274">
            <v>32000</v>
          </cell>
          <cell r="O1274" t="str">
            <v>UPT766</v>
          </cell>
        </row>
        <row r="1275">
          <cell r="A1275" t="str">
            <v>7700023</v>
          </cell>
          <cell r="B1275" t="str">
            <v>주차장환기휀(LONG FAN)</v>
          </cell>
          <cell r="C1275" t="str">
            <v>20CMMx65.3W</v>
          </cell>
          <cell r="E1275" t="str">
            <v>대</v>
          </cell>
          <cell r="H1275">
            <v>1440000</v>
          </cell>
          <cell r="O1275" t="str">
            <v>UPT767</v>
          </cell>
        </row>
        <row r="1276">
          <cell r="A1276" t="str">
            <v>7700024</v>
          </cell>
          <cell r="B1276" t="str">
            <v>냉온수공급헷다(SCH#40백강관)</v>
          </cell>
          <cell r="C1276" t="str">
            <v>Φ250x3900L</v>
          </cell>
          <cell r="E1276" t="str">
            <v>대</v>
          </cell>
          <cell r="H1276">
            <v>1120000</v>
          </cell>
          <cell r="O1276" t="str">
            <v>UPT768</v>
          </cell>
        </row>
        <row r="1277">
          <cell r="A1277" t="str">
            <v>7700025</v>
          </cell>
          <cell r="B1277" t="str">
            <v>냉온수환수헷다(SCH#40백강관)</v>
          </cell>
          <cell r="C1277" t="str">
            <v>Φ250x4100L</v>
          </cell>
          <cell r="E1277" t="str">
            <v>대</v>
          </cell>
          <cell r="H1277">
            <v>1200000</v>
          </cell>
          <cell r="O1277" t="str">
            <v>UPT769</v>
          </cell>
        </row>
        <row r="1278">
          <cell r="A1278" t="str">
            <v>7700026</v>
          </cell>
          <cell r="B1278" t="str">
            <v>증기헷다(SCH#40흑강관)</v>
          </cell>
          <cell r="C1278" t="str">
            <v>Φ150x1700L</v>
          </cell>
          <cell r="E1278" t="str">
            <v>대</v>
          </cell>
          <cell r="H1278">
            <v>640000</v>
          </cell>
          <cell r="O1278" t="str">
            <v>UPT770</v>
          </cell>
        </row>
        <row r="1279">
          <cell r="A1279" t="str">
            <v>7700027</v>
          </cell>
          <cell r="B1279" t="str">
            <v>급탕탱크(STS316)W/대류펌프</v>
          </cell>
          <cell r="C1279" t="str">
            <v>Φ1200x1500H</v>
          </cell>
          <cell r="E1279" t="str">
            <v>대</v>
          </cell>
          <cell r="H1279">
            <v>6000000</v>
          </cell>
          <cell r="O1279" t="str">
            <v>UPT771</v>
          </cell>
        </row>
        <row r="1280">
          <cell r="A1280" t="str">
            <v>7700028</v>
          </cell>
          <cell r="B1280" t="str">
            <v>급탕탱크(STS316)W/대류펌프</v>
          </cell>
          <cell r="C1280" t="str">
            <v>Φ1000x1200H</v>
          </cell>
          <cell r="E1280" t="str">
            <v>대</v>
          </cell>
          <cell r="H1280">
            <v>4840000</v>
          </cell>
          <cell r="O1280" t="str">
            <v>UPT772</v>
          </cell>
        </row>
        <row r="1281">
          <cell r="A1281" t="str">
            <v>7700029</v>
          </cell>
          <cell r="B1281" t="str">
            <v>저수조(STS304)W/보온</v>
          </cell>
          <cell r="C1281" t="str">
            <v>6150Lx5700Wx3300H</v>
          </cell>
          <cell r="E1281" t="str">
            <v>대</v>
          </cell>
          <cell r="H1281">
            <v>20960000</v>
          </cell>
          <cell r="O1281" t="str">
            <v>UPT773</v>
          </cell>
        </row>
        <row r="1282">
          <cell r="A1282" t="str">
            <v>7700030</v>
          </cell>
          <cell r="B1282" t="str">
            <v>고가수조(STS304)W/보온</v>
          </cell>
          <cell r="C1282" t="str">
            <v>1350Lx4750Wx1900H</v>
          </cell>
          <cell r="E1282" t="str">
            <v>대</v>
          </cell>
          <cell r="H1282">
            <v>4560000</v>
          </cell>
          <cell r="O1282" t="str">
            <v>UPT774</v>
          </cell>
        </row>
        <row r="1283">
          <cell r="A1283" t="str">
            <v>7700031</v>
          </cell>
          <cell r="B1283" t="str">
            <v>밀폐형팽창탱크(SS400)</v>
          </cell>
          <cell r="C1283" t="str">
            <v>Φ763x2134H</v>
          </cell>
          <cell r="E1283" t="str">
            <v>대</v>
          </cell>
          <cell r="H1283">
            <v>1640000</v>
          </cell>
          <cell r="O1283" t="str">
            <v>UPT775</v>
          </cell>
        </row>
        <row r="1284">
          <cell r="A1284" t="str">
            <v>7700032</v>
          </cell>
          <cell r="B1284" t="str">
            <v>응축수탱크(STS304)W/보온</v>
          </cell>
          <cell r="C1284" t="str">
            <v>950Lx950Wx950H</v>
          </cell>
          <cell r="E1284" t="str">
            <v>대</v>
          </cell>
          <cell r="H1284">
            <v>640000</v>
          </cell>
          <cell r="O1284" t="str">
            <v>UPT776</v>
          </cell>
        </row>
        <row r="1285">
          <cell r="A1285" t="str">
            <v>7700033</v>
          </cell>
          <cell r="B1285" t="str">
            <v>냉온수순환펌프(단단보류트)</v>
          </cell>
          <cell r="C1285" t="str">
            <v>1514LPMx35Mx19KW   M/S</v>
          </cell>
          <cell r="E1285" t="str">
            <v>대</v>
          </cell>
          <cell r="H1285">
            <v>1518400</v>
          </cell>
          <cell r="O1285" t="str">
            <v>UPT777</v>
          </cell>
        </row>
        <row r="1286">
          <cell r="A1286" t="str">
            <v>7700034</v>
          </cell>
          <cell r="B1286" t="str">
            <v>냉각수순환펌프(단단보류트)</v>
          </cell>
          <cell r="C1286" t="str">
            <v>2600LPMx25Mx22KW   M/S</v>
          </cell>
          <cell r="E1286" t="str">
            <v>대</v>
          </cell>
          <cell r="H1286">
            <v>1595200</v>
          </cell>
          <cell r="O1286" t="str">
            <v>UPT778</v>
          </cell>
        </row>
        <row r="1287">
          <cell r="A1287" t="str">
            <v>7700035</v>
          </cell>
          <cell r="B1287" t="str">
            <v>급수펌프(부스타) 2-PUMP</v>
          </cell>
          <cell r="C1287" t="str">
            <v>76LPMx2x35Mx2KWx2  M/S</v>
          </cell>
          <cell r="E1287" t="str">
            <v>SET</v>
          </cell>
          <cell r="H1287">
            <v>3882400</v>
          </cell>
          <cell r="O1287" t="str">
            <v>UPT779</v>
          </cell>
        </row>
        <row r="1288">
          <cell r="A1288" t="str">
            <v>7700036</v>
          </cell>
          <cell r="B1288" t="str">
            <v>급탕순환펌프(라인형)</v>
          </cell>
          <cell r="C1288" t="str">
            <v>28LPMx10Mx0.75KW   M/S</v>
          </cell>
          <cell r="E1288" t="str">
            <v>대</v>
          </cell>
          <cell r="H1288">
            <v>104000</v>
          </cell>
          <cell r="O1288" t="str">
            <v>UPT780</v>
          </cell>
        </row>
        <row r="1289">
          <cell r="A1289" t="str">
            <v>7700037</v>
          </cell>
          <cell r="B1289" t="str">
            <v>급탕순환펌프(라인형)</v>
          </cell>
          <cell r="C1289" t="str">
            <v>18LPMx10Mx0.75KW   M/S</v>
          </cell>
          <cell r="E1289" t="str">
            <v>대</v>
          </cell>
          <cell r="H1289">
            <v>104000</v>
          </cell>
          <cell r="O1289" t="str">
            <v>UPT781</v>
          </cell>
        </row>
        <row r="1290">
          <cell r="A1290" t="str">
            <v>7700038</v>
          </cell>
          <cell r="B1290" t="str">
            <v>배수펌프(수중형)</v>
          </cell>
          <cell r="C1290" t="str">
            <v>400LPMx10Mx1.5KW</v>
          </cell>
          <cell r="E1290" t="str">
            <v>대</v>
          </cell>
          <cell r="H1290">
            <v>471200</v>
          </cell>
          <cell r="O1290" t="str">
            <v>UPT782</v>
          </cell>
        </row>
        <row r="1291">
          <cell r="A1291" t="str">
            <v>7700039</v>
          </cell>
          <cell r="B1291" t="str">
            <v>오수펌프(수중형)</v>
          </cell>
          <cell r="C1291" t="str">
            <v>200LPMx10Mx0.75KW</v>
          </cell>
          <cell r="E1291" t="str">
            <v>대</v>
          </cell>
          <cell r="H1291">
            <v>496000</v>
          </cell>
          <cell r="O1291" t="str">
            <v>UPT783</v>
          </cell>
        </row>
        <row r="1292">
          <cell r="A1292" t="str">
            <v>7700040</v>
          </cell>
          <cell r="B1292" t="str">
            <v>배수펌프(수중형)</v>
          </cell>
          <cell r="C1292" t="str">
            <v>200LPMx10Mx0.75KW</v>
          </cell>
          <cell r="E1292" t="str">
            <v>대</v>
          </cell>
          <cell r="H1292">
            <v>35200</v>
          </cell>
          <cell r="O1292" t="str">
            <v>UPT784</v>
          </cell>
        </row>
        <row r="1293">
          <cell r="A1293" t="str">
            <v>7700041</v>
          </cell>
          <cell r="B1293" t="str">
            <v>응축수회수펌프(오그덴)</v>
          </cell>
          <cell r="C1293" t="str">
            <v>D 25</v>
          </cell>
          <cell r="E1293" t="str">
            <v>대</v>
          </cell>
          <cell r="H1293">
            <v>5126400</v>
          </cell>
          <cell r="O1293" t="str">
            <v>UPT785</v>
          </cell>
        </row>
        <row r="1294">
          <cell r="A1294" t="str">
            <v>7700285</v>
          </cell>
          <cell r="B1294" t="str">
            <v>펌프방진가대</v>
          </cell>
          <cell r="C1294" t="str">
            <v>25 HP</v>
          </cell>
          <cell r="E1294" t="str">
            <v>대</v>
          </cell>
          <cell r="H1294">
            <v>240000</v>
          </cell>
          <cell r="O1294" t="str">
            <v>UPT786</v>
          </cell>
        </row>
        <row r="1295">
          <cell r="A1295" t="str">
            <v>7700286</v>
          </cell>
          <cell r="B1295" t="str">
            <v>펌프방진가대</v>
          </cell>
          <cell r="C1295" t="str">
            <v>30 HP</v>
          </cell>
          <cell r="E1295" t="str">
            <v>대</v>
          </cell>
          <cell r="H1295">
            <v>256000</v>
          </cell>
          <cell r="O1295" t="str">
            <v>UPT787</v>
          </cell>
        </row>
        <row r="1296">
          <cell r="A1296" t="str">
            <v>7800118</v>
          </cell>
          <cell r="B1296" t="str">
            <v>스프링클러주펌프(다단보류트)</v>
          </cell>
          <cell r="C1296" t="str">
            <v>800LPMx30Mx11KW</v>
          </cell>
          <cell r="E1296" t="str">
            <v>대</v>
          </cell>
          <cell r="H1296">
            <v>1161600</v>
          </cell>
          <cell r="O1296" t="str">
            <v>UPT788</v>
          </cell>
        </row>
        <row r="1297">
          <cell r="A1297" t="str">
            <v>7800119</v>
          </cell>
          <cell r="B1297" t="str">
            <v>스프링클러보조펌프(웨스코)</v>
          </cell>
          <cell r="C1297" t="str">
            <v>60LPMx30Mx2.2KW</v>
          </cell>
          <cell r="E1297" t="str">
            <v>대</v>
          </cell>
          <cell r="H1297">
            <v>496800</v>
          </cell>
          <cell r="O1297" t="str">
            <v>UPT789</v>
          </cell>
        </row>
        <row r="1298">
          <cell r="A1298" t="str">
            <v>7800120</v>
          </cell>
          <cell r="B1298" t="str">
            <v>옥내소화전주펌프(다단보류트)</v>
          </cell>
          <cell r="C1298" t="str">
            <v>650LPMx51Mx15KW</v>
          </cell>
          <cell r="E1298" t="str">
            <v>대</v>
          </cell>
          <cell r="H1298">
            <v>1708000</v>
          </cell>
          <cell r="O1298" t="str">
            <v>UPT790</v>
          </cell>
        </row>
        <row r="1299">
          <cell r="A1299" t="str">
            <v>7800121</v>
          </cell>
          <cell r="B1299" t="str">
            <v>옥내소화전보조펌프(웨스코)</v>
          </cell>
          <cell r="C1299" t="str">
            <v>60LPMx51Mx3.7KW</v>
          </cell>
          <cell r="E1299" t="str">
            <v>대</v>
          </cell>
          <cell r="H1299">
            <v>562400</v>
          </cell>
          <cell r="O1299" t="str">
            <v>UPT791</v>
          </cell>
        </row>
        <row r="1300">
          <cell r="A1300" t="str">
            <v>7800122</v>
          </cell>
          <cell r="B1300" t="str">
            <v>방진가대제작설치</v>
          </cell>
          <cell r="C1300" t="str">
            <v>11KW</v>
          </cell>
          <cell r="E1300" t="str">
            <v>대</v>
          </cell>
          <cell r="H1300">
            <v>208000</v>
          </cell>
          <cell r="O1300" t="str">
            <v>UPT792</v>
          </cell>
        </row>
        <row r="1301">
          <cell r="A1301" t="str">
            <v>7800123</v>
          </cell>
          <cell r="B1301" t="str">
            <v>방진가대제작설치</v>
          </cell>
          <cell r="C1301" t="str">
            <v>2.2KW</v>
          </cell>
          <cell r="E1301" t="str">
            <v>대</v>
          </cell>
          <cell r="H1301">
            <v>160000</v>
          </cell>
          <cell r="O1301" t="str">
            <v>UPT793</v>
          </cell>
        </row>
        <row r="1302">
          <cell r="A1302" t="str">
            <v>7800124</v>
          </cell>
          <cell r="B1302" t="str">
            <v>방진가대제작설치</v>
          </cell>
          <cell r="C1302" t="str">
            <v>15KW</v>
          </cell>
          <cell r="E1302" t="str">
            <v>대</v>
          </cell>
          <cell r="H1302">
            <v>224000</v>
          </cell>
          <cell r="O1302" t="str">
            <v>UPT794</v>
          </cell>
        </row>
        <row r="1303">
          <cell r="A1303" t="str">
            <v>7800125</v>
          </cell>
          <cell r="B1303" t="str">
            <v>방진가대제작설치</v>
          </cell>
          <cell r="C1303" t="str">
            <v>3.7KW</v>
          </cell>
          <cell r="E1303" t="str">
            <v>대</v>
          </cell>
          <cell r="H1303">
            <v>160000</v>
          </cell>
          <cell r="O1303" t="str">
            <v>UPT795</v>
          </cell>
        </row>
        <row r="1304">
          <cell r="A1304" t="str">
            <v>Z000042</v>
          </cell>
          <cell r="B1304" t="str">
            <v>바램밸브</v>
          </cell>
          <cell r="C1304" t="str">
            <v>D 80</v>
          </cell>
          <cell r="E1304" t="str">
            <v>EA</v>
          </cell>
          <cell r="H1304">
            <v>492240</v>
          </cell>
          <cell r="O1304" t="str">
            <v>UPT796</v>
          </cell>
        </row>
        <row r="1305">
          <cell r="A1305" t="str">
            <v>Z000043</v>
          </cell>
          <cell r="B1305" t="str">
            <v>B.L.D(S형)    W/CHAMBER</v>
          </cell>
          <cell r="C1305" t="str">
            <v>1200 L</v>
          </cell>
          <cell r="E1305" t="str">
            <v>EA</v>
          </cell>
          <cell r="H1305">
            <v>40320</v>
          </cell>
          <cell r="O1305" t="str">
            <v>UPT797</v>
          </cell>
        </row>
        <row r="1306">
          <cell r="A1306" t="str">
            <v>Z000044</v>
          </cell>
          <cell r="B1306" t="str">
            <v>GRILLE        AL  VH형</v>
          </cell>
          <cell r="C1306" t="str">
            <v>150*150</v>
          </cell>
          <cell r="E1306" t="str">
            <v>EA</v>
          </cell>
          <cell r="H1306">
            <v>4560</v>
          </cell>
          <cell r="O1306" t="str">
            <v>UPT798</v>
          </cell>
        </row>
        <row r="1307">
          <cell r="A1307" t="str">
            <v>Z000045</v>
          </cell>
          <cell r="B1307" t="str">
            <v>GRILLE        AL  VH형</v>
          </cell>
          <cell r="C1307" t="str">
            <v>200*200</v>
          </cell>
          <cell r="E1307" t="str">
            <v>EA</v>
          </cell>
          <cell r="H1307">
            <v>4560</v>
          </cell>
          <cell r="O1307" t="str">
            <v>UPT799</v>
          </cell>
        </row>
        <row r="1308">
          <cell r="A1308" t="str">
            <v>Z000046</v>
          </cell>
          <cell r="B1308" t="str">
            <v>GRILLE        AL  VH형</v>
          </cell>
          <cell r="C1308" t="str">
            <v>250*200</v>
          </cell>
          <cell r="E1308" t="str">
            <v>EA</v>
          </cell>
          <cell r="H1308">
            <v>4560</v>
          </cell>
          <cell r="O1308" t="str">
            <v>UPT800</v>
          </cell>
        </row>
        <row r="1309">
          <cell r="A1309" t="str">
            <v>Z000047</v>
          </cell>
          <cell r="B1309" t="str">
            <v>GRILLE        AL  VH형</v>
          </cell>
          <cell r="C1309" t="str">
            <v>300*200</v>
          </cell>
          <cell r="E1309" t="str">
            <v>EA</v>
          </cell>
          <cell r="H1309">
            <v>4560</v>
          </cell>
          <cell r="O1309" t="str">
            <v>UPT801</v>
          </cell>
        </row>
        <row r="1310">
          <cell r="A1310" t="str">
            <v>Z000048</v>
          </cell>
          <cell r="B1310" t="str">
            <v>GRILLE        AL  VH형</v>
          </cell>
          <cell r="C1310" t="str">
            <v>500*300</v>
          </cell>
          <cell r="E1310" t="str">
            <v>EA</v>
          </cell>
          <cell r="H1310">
            <v>9600</v>
          </cell>
          <cell r="O1310" t="str">
            <v>UPT802</v>
          </cell>
        </row>
        <row r="1311">
          <cell r="A1311" t="str">
            <v>Z000049</v>
          </cell>
          <cell r="B1311" t="str">
            <v>GRILLE        AL  VH형</v>
          </cell>
          <cell r="C1311" t="str">
            <v>600*350</v>
          </cell>
          <cell r="E1311" t="str">
            <v>EA</v>
          </cell>
          <cell r="H1311">
            <v>13440</v>
          </cell>
          <cell r="O1311" t="str">
            <v>UPT803</v>
          </cell>
        </row>
        <row r="1312">
          <cell r="A1312" t="str">
            <v>Z000050</v>
          </cell>
          <cell r="B1312" t="str">
            <v>GRILLE        AL  VH형</v>
          </cell>
          <cell r="C1312" t="str">
            <v>850*450</v>
          </cell>
          <cell r="E1312" t="str">
            <v>EA</v>
          </cell>
          <cell r="H1312">
            <v>24480</v>
          </cell>
          <cell r="O1312" t="str">
            <v>UPT804</v>
          </cell>
        </row>
        <row r="1313">
          <cell r="A1313" t="str">
            <v>Z000051</v>
          </cell>
          <cell r="B1313" t="str">
            <v>GRILLE        AL  VH형</v>
          </cell>
          <cell r="C1313" t="str">
            <v>900*600</v>
          </cell>
          <cell r="E1313" t="str">
            <v>EA</v>
          </cell>
          <cell r="H1313">
            <v>34560</v>
          </cell>
          <cell r="O1313" t="str">
            <v>UPT805</v>
          </cell>
        </row>
        <row r="1314">
          <cell r="A1314" t="str">
            <v>Z000052</v>
          </cell>
          <cell r="B1314" t="str">
            <v>GRILLE        AL  VH형</v>
          </cell>
          <cell r="C1314" t="str">
            <v>2100*1600</v>
          </cell>
          <cell r="E1314" t="str">
            <v>EA</v>
          </cell>
          <cell r="H1314">
            <v>215040</v>
          </cell>
          <cell r="O1314" t="str">
            <v>UPT806</v>
          </cell>
        </row>
        <row r="1315">
          <cell r="A1315" t="str">
            <v>Z000053</v>
          </cell>
          <cell r="B1315" t="str">
            <v>F.D (STL)     각형</v>
          </cell>
          <cell r="C1315" t="str">
            <v>2100*1600</v>
          </cell>
          <cell r="E1315" t="str">
            <v>EA</v>
          </cell>
          <cell r="H1315">
            <v>215440</v>
          </cell>
          <cell r="O1315" t="str">
            <v>UPT807</v>
          </cell>
        </row>
        <row r="1316">
          <cell r="A1316" t="str">
            <v>Z000054</v>
          </cell>
          <cell r="B1316" t="str">
            <v>F.D (STL)     각형</v>
          </cell>
          <cell r="C1316" t="str">
            <v>2800*900</v>
          </cell>
          <cell r="E1316" t="str">
            <v>EA</v>
          </cell>
          <cell r="H1316">
            <v>169680</v>
          </cell>
          <cell r="O1316" t="str">
            <v>UPT808</v>
          </cell>
        </row>
        <row r="1317">
          <cell r="A1317" t="str">
            <v>Z000055</v>
          </cell>
          <cell r="B1317" t="str">
            <v>F.V.D(STL)    각형</v>
          </cell>
          <cell r="C1317" t="str">
            <v>300*250</v>
          </cell>
          <cell r="E1317" t="str">
            <v>EA</v>
          </cell>
          <cell r="H1317">
            <v>4800</v>
          </cell>
          <cell r="O1317" t="str">
            <v>UPT809</v>
          </cell>
        </row>
        <row r="1318">
          <cell r="A1318" t="str">
            <v>Z000056</v>
          </cell>
          <cell r="B1318" t="str">
            <v>F.V.D(STL)    각형</v>
          </cell>
          <cell r="C1318" t="str">
            <v>350*300</v>
          </cell>
          <cell r="E1318" t="str">
            <v>EA</v>
          </cell>
          <cell r="H1318">
            <v>7120</v>
          </cell>
          <cell r="O1318" t="str">
            <v>UPT810</v>
          </cell>
        </row>
        <row r="1319">
          <cell r="A1319" t="str">
            <v>Z000057</v>
          </cell>
          <cell r="B1319" t="str">
            <v>F.V.D(STL)    각형</v>
          </cell>
          <cell r="C1319" t="str">
            <v>400*300</v>
          </cell>
          <cell r="E1319" t="str">
            <v>EA</v>
          </cell>
          <cell r="H1319">
            <v>8080</v>
          </cell>
          <cell r="O1319" t="str">
            <v>UPT811</v>
          </cell>
        </row>
        <row r="1320">
          <cell r="A1320" t="str">
            <v>Z000058</v>
          </cell>
          <cell r="B1320" t="str">
            <v>F.V.D(STL)    각형</v>
          </cell>
          <cell r="C1320" t="str">
            <v>400*350</v>
          </cell>
          <cell r="E1320" t="str">
            <v>EA</v>
          </cell>
          <cell r="H1320">
            <v>9360</v>
          </cell>
          <cell r="O1320" t="str">
            <v>UPT812</v>
          </cell>
        </row>
        <row r="1321">
          <cell r="A1321" t="str">
            <v>Z000059</v>
          </cell>
          <cell r="B1321" t="str">
            <v>F.V.D(STL)    각형</v>
          </cell>
          <cell r="C1321" t="str">
            <v>450*250</v>
          </cell>
          <cell r="E1321" t="str">
            <v>EA</v>
          </cell>
          <cell r="H1321">
            <v>7600</v>
          </cell>
          <cell r="O1321" t="str">
            <v>UPT813</v>
          </cell>
        </row>
        <row r="1322">
          <cell r="A1322" t="str">
            <v>Z000060</v>
          </cell>
          <cell r="B1322" t="str">
            <v>F.V.D(STL)    각형</v>
          </cell>
          <cell r="C1322" t="str">
            <v>650*350</v>
          </cell>
          <cell r="E1322" t="str">
            <v>EA</v>
          </cell>
          <cell r="H1322">
            <v>14960</v>
          </cell>
          <cell r="O1322" t="str">
            <v>UPT814</v>
          </cell>
        </row>
        <row r="1323">
          <cell r="A1323" t="str">
            <v>Z000061</v>
          </cell>
          <cell r="B1323" t="str">
            <v>F.V.D(STL)    각형</v>
          </cell>
          <cell r="C1323" t="str">
            <v>850*350</v>
          </cell>
          <cell r="E1323" t="str">
            <v>EA</v>
          </cell>
          <cell r="H1323">
            <v>19440</v>
          </cell>
          <cell r="O1323" t="str">
            <v>UPT815</v>
          </cell>
        </row>
        <row r="1324">
          <cell r="A1324" t="str">
            <v>Z000062</v>
          </cell>
          <cell r="B1324" t="str">
            <v>F.V.D(STL)    각형</v>
          </cell>
          <cell r="C1324" t="str">
            <v>900*500</v>
          </cell>
          <cell r="E1324" t="str">
            <v>EA</v>
          </cell>
          <cell r="H1324">
            <v>29200</v>
          </cell>
          <cell r="O1324" t="str">
            <v>UPT816</v>
          </cell>
        </row>
        <row r="1325">
          <cell r="A1325" t="str">
            <v>Z000063</v>
          </cell>
          <cell r="B1325" t="str">
            <v>F.V.D(STL)    각형</v>
          </cell>
          <cell r="C1325" t="str">
            <v>950*400</v>
          </cell>
          <cell r="E1325" t="str">
            <v>EA</v>
          </cell>
          <cell r="H1325">
            <v>24720</v>
          </cell>
          <cell r="O1325" t="str">
            <v>UPT817</v>
          </cell>
        </row>
        <row r="1326">
          <cell r="A1326" t="str">
            <v>Z000064</v>
          </cell>
          <cell r="B1326" t="str">
            <v>F.V.D(STL)    각형</v>
          </cell>
          <cell r="C1326" t="str">
            <v>950*450</v>
          </cell>
          <cell r="E1326" t="str">
            <v>EA</v>
          </cell>
          <cell r="H1326">
            <v>27760</v>
          </cell>
          <cell r="O1326" t="str">
            <v>UPT818</v>
          </cell>
        </row>
        <row r="1327">
          <cell r="A1327" t="str">
            <v>Z000065</v>
          </cell>
          <cell r="B1327" t="str">
            <v>F.V.D(STL)    각형</v>
          </cell>
          <cell r="C1327" t="str">
            <v>1000*500</v>
          </cell>
          <cell r="E1327" t="str">
            <v>EA</v>
          </cell>
          <cell r="H1327">
            <v>32400</v>
          </cell>
          <cell r="O1327" t="str">
            <v>UPT819</v>
          </cell>
        </row>
        <row r="1328">
          <cell r="A1328" t="str">
            <v>Z000066</v>
          </cell>
          <cell r="B1328" t="str">
            <v>F.V.D(STL)    각형</v>
          </cell>
          <cell r="C1328" t="str">
            <v>1100*400</v>
          </cell>
          <cell r="E1328" t="str">
            <v>EA</v>
          </cell>
          <cell r="H1328">
            <v>28560</v>
          </cell>
          <cell r="O1328" t="str">
            <v>UPT820</v>
          </cell>
        </row>
        <row r="1329">
          <cell r="A1329" t="str">
            <v>Z000067</v>
          </cell>
          <cell r="B1329" t="str">
            <v>F.V.D(STL)    각형</v>
          </cell>
          <cell r="C1329" t="str">
            <v>1100*450</v>
          </cell>
          <cell r="E1329" t="str">
            <v>EA</v>
          </cell>
          <cell r="H1329">
            <v>32080</v>
          </cell>
          <cell r="O1329" t="str">
            <v>UPT821</v>
          </cell>
        </row>
        <row r="1330">
          <cell r="A1330" t="str">
            <v>Z000068</v>
          </cell>
          <cell r="B1330" t="str">
            <v>F.V.D(STL)    각형</v>
          </cell>
          <cell r="C1330" t="str">
            <v>1100*500</v>
          </cell>
          <cell r="E1330" t="str">
            <v>EA</v>
          </cell>
          <cell r="H1330">
            <v>35600</v>
          </cell>
          <cell r="O1330" t="str">
            <v>UPT822</v>
          </cell>
        </row>
        <row r="1331">
          <cell r="A1331" t="str">
            <v>Z000069</v>
          </cell>
          <cell r="B1331" t="str">
            <v>F.V.D(STL)    각형</v>
          </cell>
          <cell r="C1331" t="str">
            <v>1200*450</v>
          </cell>
          <cell r="E1331" t="str">
            <v>EA</v>
          </cell>
          <cell r="H1331">
            <v>34960</v>
          </cell>
          <cell r="O1331" t="str">
            <v>UPT823</v>
          </cell>
        </row>
        <row r="1332">
          <cell r="A1332" t="str">
            <v>Z000070</v>
          </cell>
          <cell r="B1332" t="str">
            <v>F.V.D(STL)    각형</v>
          </cell>
          <cell r="C1332" t="str">
            <v>1400*450</v>
          </cell>
          <cell r="E1332" t="str">
            <v>EA</v>
          </cell>
          <cell r="H1332">
            <v>40720</v>
          </cell>
          <cell r="O1332" t="str">
            <v>UPT824</v>
          </cell>
        </row>
        <row r="1333">
          <cell r="A1333" t="str">
            <v>Z000071</v>
          </cell>
          <cell r="B1333" t="str">
            <v>F.V.D(STL)    각형</v>
          </cell>
          <cell r="C1333" t="str">
            <v>1400*1300</v>
          </cell>
          <cell r="E1333" t="str">
            <v>EA</v>
          </cell>
          <cell r="H1333">
            <v>116880</v>
          </cell>
          <cell r="O1333" t="str">
            <v>UPT825</v>
          </cell>
        </row>
        <row r="1334">
          <cell r="A1334" t="str">
            <v>Z000072</v>
          </cell>
          <cell r="B1334" t="str">
            <v>F.V.D(STL)    각형</v>
          </cell>
          <cell r="C1334" t="str">
            <v>1600*450</v>
          </cell>
          <cell r="E1334" t="str">
            <v>EA</v>
          </cell>
          <cell r="H1334">
            <v>46480</v>
          </cell>
          <cell r="O1334" t="str">
            <v>UPT826</v>
          </cell>
        </row>
        <row r="1335">
          <cell r="A1335" t="str">
            <v>Z000073</v>
          </cell>
          <cell r="B1335" t="str">
            <v>F.V.D(STL)    각형</v>
          </cell>
          <cell r="C1335" t="str">
            <v>1600*600</v>
          </cell>
          <cell r="E1335" t="str">
            <v>EA</v>
          </cell>
          <cell r="H1335">
            <v>61840</v>
          </cell>
          <cell r="O1335" t="str">
            <v>UPT827</v>
          </cell>
        </row>
        <row r="1336">
          <cell r="A1336" t="str">
            <v>Z000074</v>
          </cell>
          <cell r="B1336" t="str">
            <v>F.V.D(STL)    각형</v>
          </cell>
          <cell r="C1336" t="str">
            <v>1700*550</v>
          </cell>
          <cell r="E1336" t="str">
            <v>EA</v>
          </cell>
          <cell r="H1336">
            <v>60240</v>
          </cell>
          <cell r="O1336" t="str">
            <v>UPT828</v>
          </cell>
        </row>
        <row r="1337">
          <cell r="A1337" t="str">
            <v>Z000075</v>
          </cell>
          <cell r="B1337" t="str">
            <v>F.V.D(STL)    각형</v>
          </cell>
          <cell r="C1337" t="str">
            <v>1800*600</v>
          </cell>
          <cell r="E1337" t="str">
            <v>EA</v>
          </cell>
          <cell r="H1337">
            <v>69520</v>
          </cell>
          <cell r="O1337" t="str">
            <v>UPT829</v>
          </cell>
        </row>
        <row r="1338">
          <cell r="A1338" t="str">
            <v>Z000076</v>
          </cell>
          <cell r="B1338" t="str">
            <v>F.V.D(STL)    각형</v>
          </cell>
          <cell r="C1338" t="str">
            <v>3200*1400</v>
          </cell>
          <cell r="E1338" t="str">
            <v>EA</v>
          </cell>
          <cell r="H1338">
            <v>287120</v>
          </cell>
          <cell r="O1338" t="str">
            <v>UPT830</v>
          </cell>
        </row>
        <row r="1339">
          <cell r="A1339" t="str">
            <v>Z000077</v>
          </cell>
          <cell r="B1339" t="str">
            <v>F.V.D(STS1.5t)각형</v>
          </cell>
          <cell r="C1339" t="str">
            <v>400*300</v>
          </cell>
          <cell r="E1339" t="str">
            <v>EA</v>
          </cell>
          <cell r="H1339">
            <v>41280</v>
          </cell>
          <cell r="O1339" t="str">
            <v>UPT831</v>
          </cell>
        </row>
        <row r="1340">
          <cell r="A1340" t="str">
            <v>Z000078</v>
          </cell>
          <cell r="B1340" t="str">
            <v>F.V.D(STS1.5t)각형</v>
          </cell>
          <cell r="C1340" t="str">
            <v>800*400</v>
          </cell>
          <cell r="E1340" t="str">
            <v>EA</v>
          </cell>
          <cell r="H1340">
            <v>110080</v>
          </cell>
          <cell r="O1340" t="str">
            <v>UPT832</v>
          </cell>
        </row>
        <row r="1341">
          <cell r="A1341" t="str">
            <v>Z000079</v>
          </cell>
          <cell r="B1341" t="str">
            <v>V.D (STL)     각형</v>
          </cell>
          <cell r="C1341" t="str">
            <v>200*200</v>
          </cell>
          <cell r="E1341" t="str">
            <v>EA</v>
          </cell>
          <cell r="H1341">
            <v>3200</v>
          </cell>
          <cell r="O1341" t="str">
            <v>UPT833</v>
          </cell>
        </row>
        <row r="1342">
          <cell r="A1342" t="str">
            <v>Z000080</v>
          </cell>
          <cell r="B1342" t="str">
            <v>V.D (STL)     각형</v>
          </cell>
          <cell r="C1342" t="str">
            <v>250*200</v>
          </cell>
          <cell r="E1342" t="str">
            <v>EA</v>
          </cell>
          <cell r="H1342">
            <v>4000</v>
          </cell>
          <cell r="O1342" t="str">
            <v>UPT834</v>
          </cell>
        </row>
        <row r="1343">
          <cell r="A1343" t="str">
            <v>Z000081</v>
          </cell>
          <cell r="B1343" t="str">
            <v>V.D (STL)     각형</v>
          </cell>
          <cell r="C1343" t="str">
            <v>250*250</v>
          </cell>
          <cell r="E1343" t="str">
            <v>EA</v>
          </cell>
          <cell r="H1343">
            <v>5000</v>
          </cell>
          <cell r="O1343" t="str">
            <v>UPT835</v>
          </cell>
        </row>
        <row r="1344">
          <cell r="A1344" t="str">
            <v>Z000082</v>
          </cell>
          <cell r="B1344" t="str">
            <v>V.D (STL)     각형</v>
          </cell>
          <cell r="C1344" t="str">
            <v>300*250</v>
          </cell>
          <cell r="E1344" t="str">
            <v>EA</v>
          </cell>
          <cell r="H1344">
            <v>6000</v>
          </cell>
          <cell r="O1344" t="str">
            <v>UPT836</v>
          </cell>
        </row>
        <row r="1345">
          <cell r="A1345" t="str">
            <v>Z000083</v>
          </cell>
          <cell r="B1345" t="str">
            <v>V.D (STL)     각형</v>
          </cell>
          <cell r="C1345" t="str">
            <v>350*250</v>
          </cell>
          <cell r="E1345" t="str">
            <v>EA</v>
          </cell>
          <cell r="H1345">
            <v>7000</v>
          </cell>
          <cell r="O1345" t="str">
            <v>UPT837</v>
          </cell>
        </row>
        <row r="1346">
          <cell r="A1346" t="str">
            <v>Z000084</v>
          </cell>
          <cell r="B1346" t="str">
            <v>V.D (STL)     각형</v>
          </cell>
          <cell r="C1346" t="str">
            <v>350*300</v>
          </cell>
          <cell r="E1346" t="str">
            <v>EA</v>
          </cell>
          <cell r="H1346">
            <v>8400</v>
          </cell>
          <cell r="O1346" t="str">
            <v>UPT838</v>
          </cell>
        </row>
        <row r="1347">
          <cell r="A1347" t="str">
            <v>Z000085</v>
          </cell>
          <cell r="B1347" t="str">
            <v>V.D (STL)     각형</v>
          </cell>
          <cell r="C1347" t="str">
            <v>400*250</v>
          </cell>
          <cell r="E1347" t="str">
            <v>EA</v>
          </cell>
          <cell r="H1347">
            <v>8000</v>
          </cell>
          <cell r="O1347" t="str">
            <v>UPT839</v>
          </cell>
        </row>
        <row r="1348">
          <cell r="A1348" t="str">
            <v>Z000086</v>
          </cell>
          <cell r="B1348" t="str">
            <v>V.D (STL)     각형</v>
          </cell>
          <cell r="C1348" t="str">
            <v>450*200</v>
          </cell>
          <cell r="E1348" t="str">
            <v>EA</v>
          </cell>
          <cell r="H1348">
            <v>7200</v>
          </cell>
          <cell r="O1348" t="str">
            <v>UPT840</v>
          </cell>
        </row>
        <row r="1349">
          <cell r="A1349" t="str">
            <v>Z000087</v>
          </cell>
          <cell r="B1349" t="str">
            <v>V.D (STL)     각형</v>
          </cell>
          <cell r="C1349" t="str">
            <v>450*300</v>
          </cell>
          <cell r="E1349" t="str">
            <v>EA</v>
          </cell>
          <cell r="H1349">
            <v>10800</v>
          </cell>
          <cell r="O1349" t="str">
            <v>UPT841</v>
          </cell>
        </row>
        <row r="1350">
          <cell r="A1350" t="str">
            <v>Z000088</v>
          </cell>
          <cell r="B1350" t="str">
            <v>V.D (STL)     각형</v>
          </cell>
          <cell r="C1350" t="str">
            <v>500*250</v>
          </cell>
          <cell r="E1350" t="str">
            <v>EA</v>
          </cell>
          <cell r="H1350">
            <v>10000</v>
          </cell>
          <cell r="O1350" t="str">
            <v>UPT842</v>
          </cell>
        </row>
        <row r="1351">
          <cell r="A1351" t="str">
            <v>Z000089</v>
          </cell>
          <cell r="B1351" t="str">
            <v>V.D (STL)     각형</v>
          </cell>
          <cell r="C1351" t="str">
            <v>500*300</v>
          </cell>
          <cell r="E1351" t="str">
            <v>EA</v>
          </cell>
          <cell r="H1351">
            <v>12000</v>
          </cell>
          <cell r="O1351" t="str">
            <v>UPT843</v>
          </cell>
        </row>
        <row r="1352">
          <cell r="A1352" t="str">
            <v>Z000090</v>
          </cell>
          <cell r="B1352" t="str">
            <v>V.D (STL)     각형</v>
          </cell>
          <cell r="C1352" t="str">
            <v>550*300</v>
          </cell>
          <cell r="E1352" t="str">
            <v>EA</v>
          </cell>
          <cell r="H1352">
            <v>13200</v>
          </cell>
          <cell r="O1352" t="str">
            <v>UPT844</v>
          </cell>
        </row>
        <row r="1353">
          <cell r="A1353" t="str">
            <v>Z000091</v>
          </cell>
          <cell r="B1353" t="str">
            <v>V.D (STL)     각형</v>
          </cell>
          <cell r="C1353" t="str">
            <v>550*350</v>
          </cell>
          <cell r="E1353" t="str">
            <v>EA</v>
          </cell>
          <cell r="H1353">
            <v>15400</v>
          </cell>
          <cell r="O1353" t="str">
            <v>UPT845</v>
          </cell>
        </row>
        <row r="1354">
          <cell r="A1354" t="str">
            <v>Z000092</v>
          </cell>
          <cell r="B1354" t="str">
            <v>V.D (STL)     각형</v>
          </cell>
          <cell r="C1354" t="str">
            <v>600*300</v>
          </cell>
          <cell r="E1354" t="str">
            <v>EA</v>
          </cell>
          <cell r="H1354">
            <v>14400</v>
          </cell>
          <cell r="O1354" t="str">
            <v>UPT846</v>
          </cell>
        </row>
        <row r="1355">
          <cell r="A1355" t="str">
            <v>Z000093</v>
          </cell>
          <cell r="B1355" t="str">
            <v>V.D (STL)     각형</v>
          </cell>
          <cell r="C1355" t="str">
            <v>600*350</v>
          </cell>
          <cell r="E1355" t="str">
            <v>EA</v>
          </cell>
          <cell r="H1355">
            <v>16800</v>
          </cell>
          <cell r="O1355" t="str">
            <v>UPT847</v>
          </cell>
        </row>
        <row r="1356">
          <cell r="A1356" t="str">
            <v>Z000094</v>
          </cell>
          <cell r="B1356" t="str">
            <v>V.D (STL)     각형</v>
          </cell>
          <cell r="C1356" t="str">
            <v>600*400</v>
          </cell>
          <cell r="E1356" t="str">
            <v>EA</v>
          </cell>
          <cell r="H1356">
            <v>19200</v>
          </cell>
          <cell r="O1356" t="str">
            <v>UPT848</v>
          </cell>
        </row>
        <row r="1357">
          <cell r="A1357" t="str">
            <v>Z000095</v>
          </cell>
          <cell r="B1357" t="str">
            <v>V.D (STL)     각형</v>
          </cell>
          <cell r="C1357" t="str">
            <v>650*400</v>
          </cell>
          <cell r="E1357" t="str">
            <v>EA</v>
          </cell>
          <cell r="H1357">
            <v>20800</v>
          </cell>
          <cell r="O1357" t="str">
            <v>UPT849</v>
          </cell>
        </row>
        <row r="1358">
          <cell r="A1358" t="str">
            <v>Z000096</v>
          </cell>
          <cell r="B1358" t="str">
            <v>V.D (STL)     각형</v>
          </cell>
          <cell r="C1358" t="str">
            <v>700*300</v>
          </cell>
          <cell r="E1358" t="str">
            <v>EA</v>
          </cell>
          <cell r="H1358">
            <v>16800</v>
          </cell>
          <cell r="O1358" t="str">
            <v>UPT850</v>
          </cell>
        </row>
        <row r="1359">
          <cell r="A1359" t="str">
            <v>Z000097</v>
          </cell>
          <cell r="B1359" t="str">
            <v>V.D (STL)     각형</v>
          </cell>
          <cell r="C1359" t="str">
            <v>700*350</v>
          </cell>
          <cell r="E1359" t="str">
            <v>EA</v>
          </cell>
          <cell r="H1359">
            <v>19600</v>
          </cell>
          <cell r="O1359" t="str">
            <v>UPT851</v>
          </cell>
        </row>
        <row r="1360">
          <cell r="A1360" t="str">
            <v>Z000098</v>
          </cell>
          <cell r="B1360" t="str">
            <v>V.D (STL)     각형</v>
          </cell>
          <cell r="C1360" t="str">
            <v>750*300</v>
          </cell>
          <cell r="E1360" t="str">
            <v>EA</v>
          </cell>
          <cell r="H1360">
            <v>18000</v>
          </cell>
          <cell r="O1360" t="str">
            <v>UPT852</v>
          </cell>
        </row>
        <row r="1361">
          <cell r="A1361" t="str">
            <v>Z000099</v>
          </cell>
          <cell r="B1361" t="str">
            <v>V.D (STL)     각형</v>
          </cell>
          <cell r="C1361" t="str">
            <v>750*350</v>
          </cell>
          <cell r="E1361" t="str">
            <v>EA</v>
          </cell>
          <cell r="H1361">
            <v>21000</v>
          </cell>
          <cell r="O1361" t="str">
            <v>UPT853</v>
          </cell>
        </row>
        <row r="1362">
          <cell r="A1362" t="str">
            <v>Z000100</v>
          </cell>
          <cell r="B1362" t="str">
            <v>V.D (STL)     각형</v>
          </cell>
          <cell r="C1362" t="str">
            <v>850*350</v>
          </cell>
          <cell r="E1362" t="str">
            <v>EA</v>
          </cell>
          <cell r="H1362">
            <v>23800</v>
          </cell>
          <cell r="O1362" t="str">
            <v>UPT854</v>
          </cell>
        </row>
        <row r="1363">
          <cell r="A1363" t="str">
            <v>Z000112</v>
          </cell>
          <cell r="B1363" t="str">
            <v>TURNING VANE</v>
          </cell>
          <cell r="C1363" t="str">
            <v>900*500</v>
          </cell>
          <cell r="E1363" t="str">
            <v>EA</v>
          </cell>
          <cell r="H1363">
            <v>36000</v>
          </cell>
          <cell r="O1363" t="str">
            <v>UPT855</v>
          </cell>
        </row>
        <row r="1364">
          <cell r="A1364" t="str">
            <v>Z000113</v>
          </cell>
          <cell r="B1364" t="str">
            <v>TURNING VANE</v>
          </cell>
          <cell r="C1364" t="str">
            <v>900*900</v>
          </cell>
          <cell r="E1364" t="str">
            <v>EA</v>
          </cell>
          <cell r="H1364">
            <v>64800</v>
          </cell>
          <cell r="O1364" t="str">
            <v>UPT856</v>
          </cell>
        </row>
        <row r="1365">
          <cell r="A1365" t="str">
            <v>Z000114</v>
          </cell>
          <cell r="B1365" t="str">
            <v>TURNING VANE</v>
          </cell>
          <cell r="C1365" t="str">
            <v>1000*1000</v>
          </cell>
          <cell r="E1365" t="str">
            <v>EA</v>
          </cell>
          <cell r="H1365">
            <v>80000</v>
          </cell>
          <cell r="O1365" t="str">
            <v>UPT857</v>
          </cell>
        </row>
        <row r="1366">
          <cell r="A1366" t="str">
            <v>Z000115</v>
          </cell>
          <cell r="B1366" t="str">
            <v>TURNING VANE</v>
          </cell>
          <cell r="C1366" t="str">
            <v>1000*500</v>
          </cell>
          <cell r="E1366" t="str">
            <v>EA</v>
          </cell>
          <cell r="H1366">
            <v>40000</v>
          </cell>
          <cell r="O1366" t="str">
            <v>UPT858</v>
          </cell>
        </row>
        <row r="1367">
          <cell r="A1367" t="str">
            <v>Z000116</v>
          </cell>
          <cell r="B1367" t="str">
            <v>TURNING VANE</v>
          </cell>
          <cell r="C1367" t="str">
            <v>1600*450</v>
          </cell>
          <cell r="E1367" t="str">
            <v>EA</v>
          </cell>
          <cell r="H1367">
            <v>57600</v>
          </cell>
          <cell r="O1367" t="str">
            <v>UPT859</v>
          </cell>
        </row>
        <row r="1368">
          <cell r="A1368" t="str">
            <v>Z000117</v>
          </cell>
          <cell r="B1368" t="str">
            <v>TURNING VANE</v>
          </cell>
          <cell r="C1368" t="str">
            <v>1800*600</v>
          </cell>
          <cell r="E1368" t="str">
            <v>EA</v>
          </cell>
          <cell r="H1368">
            <v>86400</v>
          </cell>
          <cell r="O1368" t="str">
            <v>UPT860</v>
          </cell>
        </row>
        <row r="1369">
          <cell r="A1369" t="str">
            <v>Z000126</v>
          </cell>
          <cell r="B1369" t="str">
            <v>1.ELEC.HEAT TRACING CABLE설</v>
          </cell>
          <cell r="C1369">
            <v>0</v>
          </cell>
          <cell r="E1369">
            <v>0</v>
          </cell>
          <cell r="H1369">
            <v>0</v>
          </cell>
          <cell r="O1369" t="str">
            <v>UPT861</v>
          </cell>
        </row>
        <row r="1370">
          <cell r="A1370" t="str">
            <v>Z000127</v>
          </cell>
          <cell r="B1370" t="str">
            <v>ELEC.HEATING CABLE설치</v>
          </cell>
          <cell r="C1370" t="str">
            <v>CLT-25</v>
          </cell>
          <cell r="E1370" t="str">
            <v>M</v>
          </cell>
          <cell r="H1370">
            <v>7768</v>
          </cell>
          <cell r="O1370" t="str">
            <v>UPT862</v>
          </cell>
        </row>
        <row r="1371">
          <cell r="A1371" t="str">
            <v>Z000128</v>
          </cell>
          <cell r="B1371" t="str">
            <v>POWER JUNCTION BOX</v>
          </cell>
          <cell r="C1371" t="str">
            <v>STEEL 제작(주문형)</v>
          </cell>
          <cell r="E1371" t="str">
            <v>EA</v>
          </cell>
          <cell r="H1371">
            <v>52000</v>
          </cell>
          <cell r="O1371" t="str">
            <v>UPT863</v>
          </cell>
        </row>
        <row r="1372">
          <cell r="A1372" t="str">
            <v>Z000129</v>
          </cell>
          <cell r="B1372" t="str">
            <v>CONTROL PANEL</v>
          </cell>
          <cell r="C1372" t="str">
            <v>HTP-01</v>
          </cell>
          <cell r="E1372" t="str">
            <v>EA</v>
          </cell>
          <cell r="H1372">
            <v>960000</v>
          </cell>
          <cell r="O1372" t="str">
            <v>UPT864</v>
          </cell>
        </row>
        <row r="1373">
          <cell r="A1373" t="str">
            <v>Z000130</v>
          </cell>
          <cell r="B1373" t="str">
            <v>CONTROL PANEL</v>
          </cell>
          <cell r="C1373" t="str">
            <v>HTP-02</v>
          </cell>
          <cell r="E1373" t="str">
            <v>EA</v>
          </cell>
          <cell r="H1373">
            <v>784000</v>
          </cell>
          <cell r="O1373" t="str">
            <v>UPT865</v>
          </cell>
        </row>
        <row r="1374">
          <cell r="A1374" t="str">
            <v>Z000131</v>
          </cell>
          <cell r="B1374" t="str">
            <v>END SEAL KIT</v>
          </cell>
          <cell r="C1374">
            <v>0</v>
          </cell>
          <cell r="E1374" t="str">
            <v>EA</v>
          </cell>
          <cell r="H1374">
            <v>3200</v>
          </cell>
          <cell r="O1374" t="str">
            <v>UPT866</v>
          </cell>
        </row>
        <row r="1375">
          <cell r="A1375" t="str">
            <v>Z000132</v>
          </cell>
          <cell r="B1375" t="str">
            <v>GLASS TAPE</v>
          </cell>
          <cell r="C1375">
            <v>0</v>
          </cell>
          <cell r="E1375" t="str">
            <v>R/L</v>
          </cell>
          <cell r="H1375">
            <v>6400</v>
          </cell>
          <cell r="O1375" t="str">
            <v>UPT867</v>
          </cell>
        </row>
        <row r="1376">
          <cell r="A1376" t="str">
            <v>Z000134</v>
          </cell>
          <cell r="B1376" t="str">
            <v>2.2차전기공사</v>
          </cell>
          <cell r="C1376">
            <v>0</v>
          </cell>
          <cell r="E1376">
            <v>0</v>
          </cell>
          <cell r="H1376">
            <v>0</v>
          </cell>
          <cell r="O1376" t="str">
            <v>UPT868</v>
          </cell>
        </row>
        <row r="1377">
          <cell r="A1377" t="str">
            <v>Z000135</v>
          </cell>
          <cell r="B1377" t="str">
            <v>아연전선관</v>
          </cell>
          <cell r="C1377" t="str">
            <v>22C</v>
          </cell>
          <cell r="E1377" t="str">
            <v>M</v>
          </cell>
          <cell r="H1377">
            <v>1028</v>
          </cell>
          <cell r="O1377" t="str">
            <v>UPT869</v>
          </cell>
        </row>
        <row r="1378">
          <cell r="A1378" t="str">
            <v>Z000136</v>
          </cell>
          <cell r="B1378" t="str">
            <v>CV CABLE</v>
          </cell>
          <cell r="C1378" t="str">
            <v>3.5SQ</v>
          </cell>
          <cell r="E1378" t="str">
            <v>M</v>
          </cell>
          <cell r="H1378">
            <v>434</v>
          </cell>
          <cell r="O1378" t="str">
            <v>UPT870</v>
          </cell>
        </row>
        <row r="1379">
          <cell r="A1379" t="str">
            <v>Z000137</v>
          </cell>
          <cell r="B1379" t="str">
            <v>크램프</v>
          </cell>
          <cell r="C1379" t="str">
            <v>22C</v>
          </cell>
          <cell r="E1379" t="str">
            <v>EA</v>
          </cell>
          <cell r="H1379">
            <v>60</v>
          </cell>
          <cell r="O1379" t="str">
            <v>UPT871</v>
          </cell>
        </row>
        <row r="1380">
          <cell r="A1380" t="str">
            <v>Z000138</v>
          </cell>
          <cell r="B1380" t="str">
            <v>C 찬넬</v>
          </cell>
          <cell r="C1380" t="str">
            <v>1.2M</v>
          </cell>
          <cell r="E1380" t="str">
            <v>EA</v>
          </cell>
          <cell r="H1380">
            <v>1152</v>
          </cell>
          <cell r="O1380" t="str">
            <v>UPT872</v>
          </cell>
        </row>
        <row r="1381">
          <cell r="A1381" t="str">
            <v>Z000139</v>
          </cell>
          <cell r="B1381" t="str">
            <v>붓싱</v>
          </cell>
          <cell r="C1381" t="str">
            <v>16MM</v>
          </cell>
          <cell r="E1381" t="str">
            <v>EA</v>
          </cell>
          <cell r="H1381">
            <v>64</v>
          </cell>
          <cell r="O1381" t="str">
            <v>UPT873</v>
          </cell>
        </row>
        <row r="1382">
          <cell r="A1382" t="str">
            <v>Z000140</v>
          </cell>
          <cell r="B1382" t="str">
            <v>셋트앙카</v>
          </cell>
          <cell r="C1382" t="str">
            <v>3/8"</v>
          </cell>
          <cell r="E1382" t="str">
            <v>EA</v>
          </cell>
          <cell r="H1382">
            <v>304</v>
          </cell>
          <cell r="O1382" t="str">
            <v>UPT874</v>
          </cell>
        </row>
        <row r="1383">
          <cell r="A1383" t="str">
            <v>Z000141</v>
          </cell>
          <cell r="B1383" t="str">
            <v>전산볼트</v>
          </cell>
          <cell r="C1383" t="str">
            <v>3/8"</v>
          </cell>
          <cell r="E1383" t="str">
            <v>EA</v>
          </cell>
          <cell r="H1383">
            <v>440</v>
          </cell>
          <cell r="O1383" t="str">
            <v>UPT875</v>
          </cell>
        </row>
        <row r="1384">
          <cell r="A1384" t="str">
            <v>Z000142</v>
          </cell>
          <cell r="B1384" t="str">
            <v>잡자재비</v>
          </cell>
          <cell r="C1384" t="str">
            <v>주자재비의 2%</v>
          </cell>
          <cell r="E1384" t="str">
            <v>식</v>
          </cell>
          <cell r="H1384">
            <v>5148</v>
          </cell>
          <cell r="O1384" t="str">
            <v>UPT876</v>
          </cell>
        </row>
        <row r="1385">
          <cell r="A1385" t="str">
            <v>Z000143</v>
          </cell>
          <cell r="B1385" t="str">
            <v>이윤</v>
          </cell>
          <cell r="C1385" t="str">
            <v>15%</v>
          </cell>
          <cell r="E1385" t="str">
            <v>식</v>
          </cell>
          <cell r="H1385">
            <v>197922</v>
          </cell>
          <cell r="O1385" t="str">
            <v>UPT877</v>
          </cell>
        </row>
        <row r="1386">
          <cell r="A1386" t="str">
            <v>Z000145</v>
          </cell>
          <cell r="B1386" t="str">
            <v>냉온수기방진(가스직화식)</v>
          </cell>
          <cell r="C1386" t="str">
            <v>150 RT</v>
          </cell>
          <cell r="E1386" t="str">
            <v>대</v>
          </cell>
          <cell r="H1386">
            <v>153600</v>
          </cell>
          <cell r="O1386" t="str">
            <v>UPT878</v>
          </cell>
        </row>
        <row r="1387">
          <cell r="A1387" t="str">
            <v>Z000146</v>
          </cell>
          <cell r="B1387" t="str">
            <v>냉각탑방진(대향류형)</v>
          </cell>
          <cell r="C1387" t="str">
            <v>250 RT</v>
          </cell>
          <cell r="E1387" t="str">
            <v>대</v>
          </cell>
          <cell r="H1387">
            <v>2049920</v>
          </cell>
          <cell r="O1387" t="str">
            <v>UPT879</v>
          </cell>
        </row>
        <row r="1388">
          <cell r="A1388" t="str">
            <v>Z000147</v>
          </cell>
          <cell r="B1388" t="str">
            <v>공조기방진(수평형)</v>
          </cell>
          <cell r="C1388" t="str">
            <v># 7 DS</v>
          </cell>
          <cell r="E1388" t="str">
            <v>대</v>
          </cell>
          <cell r="H1388">
            <v>844800</v>
          </cell>
          <cell r="O1388" t="str">
            <v>UPT880</v>
          </cell>
        </row>
        <row r="1389">
          <cell r="A1389" t="str">
            <v>Z000148</v>
          </cell>
          <cell r="B1389" t="str">
            <v>공조기방진(수평형)</v>
          </cell>
          <cell r="C1389" t="str">
            <v># 4 DS</v>
          </cell>
          <cell r="E1389" t="str">
            <v>대</v>
          </cell>
          <cell r="H1389">
            <v>672960</v>
          </cell>
          <cell r="O1389" t="str">
            <v>UPT881</v>
          </cell>
        </row>
        <row r="1390">
          <cell r="A1390" t="str">
            <v>Z000149</v>
          </cell>
          <cell r="B1390" t="str">
            <v>공조기방진(수평형)</v>
          </cell>
          <cell r="C1390" t="str">
            <v>#3.5DS</v>
          </cell>
          <cell r="E1390" t="str">
            <v>대</v>
          </cell>
          <cell r="H1390">
            <v>613760</v>
          </cell>
          <cell r="O1390" t="str">
            <v>UPT882</v>
          </cell>
        </row>
        <row r="1391">
          <cell r="A1391" t="str">
            <v>Z000150</v>
          </cell>
          <cell r="B1391" t="str">
            <v>공조기방진(수평형)</v>
          </cell>
          <cell r="C1391" t="str">
            <v>#3.5DS</v>
          </cell>
          <cell r="E1391" t="str">
            <v>대</v>
          </cell>
          <cell r="H1391">
            <v>666560</v>
          </cell>
          <cell r="O1391" t="str">
            <v>UPT883</v>
          </cell>
        </row>
        <row r="1392">
          <cell r="A1392" t="str">
            <v>Z000151</v>
          </cell>
          <cell r="B1392" t="str">
            <v>공조기방진(수평형)</v>
          </cell>
          <cell r="C1392" t="str">
            <v># 4 DS</v>
          </cell>
          <cell r="E1392" t="str">
            <v>대</v>
          </cell>
          <cell r="H1392">
            <v>620160</v>
          </cell>
          <cell r="O1392" t="str">
            <v>UPT884</v>
          </cell>
        </row>
        <row r="1393">
          <cell r="A1393" t="str">
            <v>Z000152</v>
          </cell>
          <cell r="B1393" t="str">
            <v>공조기방진(수평형)</v>
          </cell>
          <cell r="C1393" t="str">
            <v># 4 DS</v>
          </cell>
          <cell r="E1393" t="str">
            <v>대</v>
          </cell>
          <cell r="H1393">
            <v>368000</v>
          </cell>
          <cell r="O1393" t="str">
            <v>UPT885</v>
          </cell>
        </row>
        <row r="1394">
          <cell r="A1394" t="str">
            <v>Z000153</v>
          </cell>
          <cell r="B1394" t="str">
            <v>항온항습기(공냉식)</v>
          </cell>
          <cell r="C1394" t="str">
            <v>3 RT</v>
          </cell>
          <cell r="E1394" t="str">
            <v>대</v>
          </cell>
          <cell r="H1394">
            <v>93120</v>
          </cell>
          <cell r="O1394" t="str">
            <v>UPT886</v>
          </cell>
        </row>
        <row r="1395">
          <cell r="A1395" t="str">
            <v>Z000154</v>
          </cell>
          <cell r="B1395" t="str">
            <v>휀코일유니트(천정카세트)</v>
          </cell>
          <cell r="C1395" t="str">
            <v>2630 K/H</v>
          </cell>
          <cell r="E1395" t="str">
            <v>대</v>
          </cell>
          <cell r="H1395">
            <v>71680</v>
          </cell>
          <cell r="O1395" t="str">
            <v>UPT887</v>
          </cell>
        </row>
        <row r="1396">
          <cell r="A1396" t="str">
            <v>Z000155</v>
          </cell>
          <cell r="B1396" t="str">
            <v>휀코일유니트(천정매입형)</v>
          </cell>
          <cell r="C1396" t="str">
            <v>2630 K/H</v>
          </cell>
          <cell r="E1396" t="str">
            <v>대</v>
          </cell>
          <cell r="H1396">
            <v>71680</v>
          </cell>
          <cell r="O1396" t="str">
            <v>UPT888</v>
          </cell>
        </row>
        <row r="1397">
          <cell r="A1397" t="str">
            <v>Z000156</v>
          </cell>
          <cell r="B1397" t="str">
            <v>휀(닥트내장형)</v>
          </cell>
          <cell r="C1397" t="str">
            <v>D 950</v>
          </cell>
          <cell r="E1397" t="str">
            <v>대</v>
          </cell>
          <cell r="H1397">
            <v>134400</v>
          </cell>
          <cell r="O1397" t="str">
            <v>UPT889</v>
          </cell>
        </row>
        <row r="1398">
          <cell r="A1398" t="str">
            <v>Z000157</v>
          </cell>
          <cell r="B1398" t="str">
            <v>휀(닥트내장형)</v>
          </cell>
          <cell r="C1398" t="str">
            <v>D 450</v>
          </cell>
          <cell r="E1398" t="str">
            <v>대</v>
          </cell>
          <cell r="H1398">
            <v>71680</v>
          </cell>
          <cell r="O1398" t="str">
            <v>UPT890</v>
          </cell>
        </row>
        <row r="1399">
          <cell r="A1399" t="str">
            <v>Z000158</v>
          </cell>
          <cell r="B1399" t="str">
            <v>휀(시로코)</v>
          </cell>
          <cell r="C1399" t="str">
            <v># 5 DS</v>
          </cell>
          <cell r="E1399" t="str">
            <v>대</v>
          </cell>
          <cell r="H1399">
            <v>168960</v>
          </cell>
          <cell r="O1399" t="str">
            <v>UPT891</v>
          </cell>
        </row>
        <row r="1400">
          <cell r="A1400" t="str">
            <v>Z000159</v>
          </cell>
          <cell r="B1400" t="str">
            <v>휀(시로코)</v>
          </cell>
          <cell r="C1400" t="str">
            <v># 2</v>
          </cell>
          <cell r="E1400" t="str">
            <v>대</v>
          </cell>
          <cell r="H1400">
            <v>87680</v>
          </cell>
          <cell r="O1400" t="str">
            <v>UPT892</v>
          </cell>
        </row>
        <row r="1401">
          <cell r="A1401" t="str">
            <v>Z000160</v>
          </cell>
          <cell r="B1401" t="str">
            <v>휀(닥트내장형)</v>
          </cell>
          <cell r="C1401" t="str">
            <v>D 300</v>
          </cell>
          <cell r="E1401" t="str">
            <v>대</v>
          </cell>
          <cell r="H1401">
            <v>71680</v>
          </cell>
          <cell r="O1401" t="str">
            <v>UPT893</v>
          </cell>
        </row>
        <row r="1402">
          <cell r="A1402" t="str">
            <v>Z000161</v>
          </cell>
          <cell r="B1402" t="str">
            <v>휀(닥트내장형)</v>
          </cell>
          <cell r="C1402" t="str">
            <v>D 400</v>
          </cell>
          <cell r="E1402" t="str">
            <v>대</v>
          </cell>
          <cell r="H1402">
            <v>71680</v>
          </cell>
          <cell r="O1402" t="str">
            <v>UPT894</v>
          </cell>
        </row>
        <row r="1403">
          <cell r="A1403" t="str">
            <v>Z000162</v>
          </cell>
          <cell r="B1403" t="str">
            <v>휀(시로코)</v>
          </cell>
          <cell r="C1403" t="str">
            <v>#4.5</v>
          </cell>
          <cell r="E1403" t="str">
            <v>대</v>
          </cell>
          <cell r="H1403">
            <v>297600</v>
          </cell>
          <cell r="O1403" t="str">
            <v>UPT895</v>
          </cell>
        </row>
        <row r="1404">
          <cell r="A1404" t="str">
            <v>Z000165</v>
          </cell>
          <cell r="B1404" t="str">
            <v>소음쳄바    AHU-1(S)</v>
          </cell>
          <cell r="C1404" t="str">
            <v>SCP-2400*2000*1000</v>
          </cell>
          <cell r="E1404" t="str">
            <v>대</v>
          </cell>
          <cell r="H1404">
            <v>2649600</v>
          </cell>
          <cell r="O1404" t="str">
            <v>UPT896</v>
          </cell>
        </row>
        <row r="1405">
          <cell r="A1405" t="str">
            <v>Z000166</v>
          </cell>
          <cell r="B1405" t="str">
            <v>소음쳄바    AHU-1(R)</v>
          </cell>
          <cell r="C1405" t="str">
            <v>SCP-2400*4000*900</v>
          </cell>
          <cell r="E1405" t="str">
            <v>대</v>
          </cell>
          <cell r="H1405">
            <v>4423680</v>
          </cell>
          <cell r="O1405" t="str">
            <v>UPT897</v>
          </cell>
        </row>
        <row r="1406">
          <cell r="A1406" t="str">
            <v>Z000167</v>
          </cell>
          <cell r="B1406" t="str">
            <v>소음기   AHU-2(S)</v>
          </cell>
          <cell r="C1406" t="str">
            <v>1500*650*2100</v>
          </cell>
          <cell r="E1406" t="str">
            <v>대</v>
          </cell>
          <cell r="H1406">
            <v>3034080</v>
          </cell>
          <cell r="O1406" t="str">
            <v>UPT898</v>
          </cell>
        </row>
        <row r="1407">
          <cell r="A1407" t="str">
            <v>Z000168</v>
          </cell>
          <cell r="B1407" t="str">
            <v>소음기   AHU-2(R)</v>
          </cell>
          <cell r="C1407" t="str">
            <v>1600*650*1800</v>
          </cell>
          <cell r="E1407" t="str">
            <v>대</v>
          </cell>
          <cell r="H1407">
            <v>2721600</v>
          </cell>
          <cell r="O1407" t="str">
            <v>UPT899</v>
          </cell>
        </row>
        <row r="1408">
          <cell r="A1408" t="str">
            <v>Z000169</v>
          </cell>
          <cell r="B1408" t="str">
            <v>소음기   AHU-3(S)</v>
          </cell>
          <cell r="C1408" t="str">
            <v>1300*600*1500</v>
          </cell>
          <cell r="E1408" t="str">
            <v>대</v>
          </cell>
          <cell r="H1408">
            <v>1915200</v>
          </cell>
          <cell r="O1408" t="str">
            <v>UPT900</v>
          </cell>
        </row>
        <row r="1409">
          <cell r="A1409" t="str">
            <v>Z000170</v>
          </cell>
          <cell r="B1409" t="str">
            <v>소음기   AHU-3(R)</v>
          </cell>
          <cell r="C1409" t="str">
            <v>1100*600*1200</v>
          </cell>
          <cell r="E1409" t="str">
            <v>대</v>
          </cell>
          <cell r="H1409">
            <v>1370880</v>
          </cell>
          <cell r="O1409" t="str">
            <v>UPT901</v>
          </cell>
        </row>
        <row r="1410">
          <cell r="A1410" t="str">
            <v>Z000171</v>
          </cell>
          <cell r="B1410" t="str">
            <v>소음기   AHU-4(S)</v>
          </cell>
          <cell r="C1410" t="str">
            <v>1100*700*1500</v>
          </cell>
          <cell r="E1410" t="str">
            <v>대</v>
          </cell>
          <cell r="H1410">
            <v>1814400</v>
          </cell>
          <cell r="O1410" t="str">
            <v>UPT902</v>
          </cell>
        </row>
        <row r="1411">
          <cell r="A1411" t="str">
            <v>Z000172</v>
          </cell>
          <cell r="B1411" t="str">
            <v>소음기   AHU-4(R)</v>
          </cell>
          <cell r="C1411" t="str">
            <v>1200*700*1200</v>
          </cell>
          <cell r="E1411" t="str">
            <v>대</v>
          </cell>
          <cell r="H1411">
            <v>1532160</v>
          </cell>
          <cell r="O1411" t="str">
            <v>UPT903</v>
          </cell>
        </row>
        <row r="1412">
          <cell r="A1412" t="str">
            <v>Z000173</v>
          </cell>
          <cell r="B1412" t="str">
            <v>소음기   AHU-5(S)</v>
          </cell>
          <cell r="C1412" t="str">
            <v>1700*900*1200</v>
          </cell>
          <cell r="E1412" t="str">
            <v>대</v>
          </cell>
          <cell r="H1412">
            <v>2096640</v>
          </cell>
          <cell r="O1412" t="str">
            <v>UPT904</v>
          </cell>
        </row>
        <row r="1413">
          <cell r="A1413" t="str">
            <v>Z000174</v>
          </cell>
          <cell r="B1413" t="str">
            <v>소음기   AHU-5(R)</v>
          </cell>
          <cell r="C1413" t="str">
            <v>1700*900*900</v>
          </cell>
          <cell r="E1413" t="str">
            <v>대</v>
          </cell>
          <cell r="H1413">
            <v>1572480</v>
          </cell>
          <cell r="O1413" t="str">
            <v>UPT905</v>
          </cell>
        </row>
        <row r="1414">
          <cell r="A1414" t="str">
            <v>Z000175</v>
          </cell>
          <cell r="B1414" t="str">
            <v>소음기   HVU-1(S)</v>
          </cell>
          <cell r="C1414" t="str">
            <v>1500*700*900</v>
          </cell>
          <cell r="E1414" t="str">
            <v>대</v>
          </cell>
          <cell r="H1414">
            <v>1330560</v>
          </cell>
          <cell r="O1414" t="str">
            <v>UPT906</v>
          </cell>
        </row>
        <row r="1415">
          <cell r="A1415" t="str">
            <v>Z000176</v>
          </cell>
          <cell r="B1415" t="str">
            <v>소음기성능실험비용</v>
          </cell>
          <cell r="C1415">
            <v>0</v>
          </cell>
          <cell r="E1415" t="str">
            <v>식</v>
          </cell>
          <cell r="H1415">
            <v>800000</v>
          </cell>
          <cell r="O1415" t="str">
            <v>UPT907</v>
          </cell>
        </row>
        <row r="1416">
          <cell r="A1416" t="str">
            <v>Z000179</v>
          </cell>
          <cell r="B1416" t="str">
            <v>TEE SPLICE BOX</v>
          </cell>
          <cell r="C1416" t="str">
            <v>STEEL 제작(주문형)</v>
          </cell>
          <cell r="E1416" t="str">
            <v>EA</v>
          </cell>
          <cell r="H1416">
            <v>50400</v>
          </cell>
          <cell r="O1416" t="str">
            <v>UPT908</v>
          </cell>
        </row>
        <row r="1417">
          <cell r="A1417" t="str">
            <v>Z000180</v>
          </cell>
          <cell r="B1417" t="str">
            <v>PULL BOX</v>
          </cell>
          <cell r="C1417" t="str">
            <v>150x150x100</v>
          </cell>
          <cell r="E1417" t="str">
            <v>EA</v>
          </cell>
          <cell r="H1417">
            <v>1864</v>
          </cell>
          <cell r="O1417" t="str">
            <v>UPT909</v>
          </cell>
        </row>
        <row r="1418">
          <cell r="A1418" t="str">
            <v>Z000181</v>
          </cell>
          <cell r="B1418" t="str">
            <v>1.보일러입상</v>
          </cell>
          <cell r="C1418">
            <v>0</v>
          </cell>
          <cell r="E1418">
            <v>0</v>
          </cell>
          <cell r="H1418">
            <v>0</v>
          </cell>
          <cell r="O1418" t="str">
            <v>UPT910</v>
          </cell>
        </row>
        <row r="1419">
          <cell r="A1419" t="str">
            <v>Z000182</v>
          </cell>
          <cell r="B1419" t="str">
            <v>옥상연돌캡</v>
          </cell>
          <cell r="C1419" t="str">
            <v>600P-SK</v>
          </cell>
          <cell r="E1419" t="str">
            <v>PC</v>
          </cell>
          <cell r="H1419">
            <v>187120</v>
          </cell>
          <cell r="O1419" t="str">
            <v>UPT911</v>
          </cell>
        </row>
        <row r="1420">
          <cell r="A1420" t="str">
            <v>Z000183</v>
          </cell>
          <cell r="B1420" t="str">
            <v>연돌우수차단막</v>
          </cell>
          <cell r="C1420" t="str">
            <v>600P-SC</v>
          </cell>
          <cell r="E1420" t="str">
            <v>PC</v>
          </cell>
          <cell r="H1420">
            <v>16960</v>
          </cell>
          <cell r="O1420" t="str">
            <v>UPT912</v>
          </cell>
        </row>
        <row r="1421">
          <cell r="A1421" t="str">
            <v>Z000184</v>
          </cell>
          <cell r="B1421" t="str">
            <v>빗물유입방지대</v>
          </cell>
          <cell r="C1421" t="str">
            <v>600P-VT</v>
          </cell>
          <cell r="E1421" t="str">
            <v>PC</v>
          </cell>
          <cell r="H1421">
            <v>111280</v>
          </cell>
          <cell r="O1421" t="str">
            <v>UPT913</v>
          </cell>
        </row>
        <row r="1422">
          <cell r="A1422" t="str">
            <v>Z000185</v>
          </cell>
          <cell r="B1422" t="str">
            <v>연돌점검구</v>
          </cell>
          <cell r="C1422" t="str">
            <v>600P-CH977</v>
          </cell>
          <cell r="E1422" t="str">
            <v>PC</v>
          </cell>
          <cell r="H1422">
            <v>152720</v>
          </cell>
          <cell r="O1422" t="str">
            <v>UPT914</v>
          </cell>
        </row>
        <row r="1423">
          <cell r="A1423" t="str">
            <v>Z000186</v>
          </cell>
          <cell r="B1423" t="str">
            <v>직관길이977</v>
          </cell>
          <cell r="C1423" t="str">
            <v>600P-977</v>
          </cell>
          <cell r="E1423" t="str">
            <v>PCS</v>
          </cell>
          <cell r="H1423">
            <v>138880</v>
          </cell>
          <cell r="O1423" t="str">
            <v>UPT915</v>
          </cell>
        </row>
        <row r="1424">
          <cell r="A1424" t="str">
            <v>Z000187</v>
          </cell>
          <cell r="B1424" t="str">
            <v>흔들림빛 처짐방지대</v>
          </cell>
          <cell r="C1424" t="str">
            <v>600P-FR</v>
          </cell>
          <cell r="E1424" t="str">
            <v>PCS</v>
          </cell>
          <cell r="H1424">
            <v>28800</v>
          </cell>
          <cell r="O1424" t="str">
            <v>UPT916</v>
          </cell>
        </row>
        <row r="1425">
          <cell r="A1425" t="str">
            <v>Z000188</v>
          </cell>
          <cell r="B1425" t="str">
            <v>고정지지대</v>
          </cell>
          <cell r="C1425" t="str">
            <v>600P-PA</v>
          </cell>
          <cell r="E1425" t="str">
            <v>PC</v>
          </cell>
          <cell r="H1425">
            <v>57600</v>
          </cell>
          <cell r="O1425" t="str">
            <v>UPT917</v>
          </cell>
        </row>
        <row r="1426">
          <cell r="A1426" t="str">
            <v>Z000189</v>
          </cell>
          <cell r="B1426" t="str">
            <v>고정지지관</v>
          </cell>
          <cell r="C1426" t="str">
            <v>6005-PA</v>
          </cell>
          <cell r="E1426" t="str">
            <v>PC</v>
          </cell>
          <cell r="H1426">
            <v>127040</v>
          </cell>
          <cell r="O1426" t="str">
            <v>UPT918</v>
          </cell>
        </row>
        <row r="1427">
          <cell r="A1427" t="str">
            <v>Z000190</v>
          </cell>
          <cell r="B1427" t="str">
            <v>직관길이477</v>
          </cell>
          <cell r="C1427" t="str">
            <v>600P-477</v>
          </cell>
          <cell r="E1427" t="str">
            <v>PCS</v>
          </cell>
          <cell r="H1427">
            <v>104000</v>
          </cell>
          <cell r="O1427" t="str">
            <v>UPT919</v>
          </cell>
        </row>
        <row r="1428">
          <cell r="A1428" t="str">
            <v>Z000191</v>
          </cell>
          <cell r="B1428" t="str">
            <v>45합류관</v>
          </cell>
          <cell r="C1428" t="str">
            <v>600P-LT300</v>
          </cell>
          <cell r="E1428" t="str">
            <v>PC</v>
          </cell>
          <cell r="H1428">
            <v>245360</v>
          </cell>
          <cell r="O1428" t="str">
            <v>UPT920</v>
          </cell>
        </row>
        <row r="1429">
          <cell r="A1429" t="str">
            <v>Z000192</v>
          </cell>
          <cell r="B1429" t="str">
            <v>90합휴관</v>
          </cell>
          <cell r="C1429" t="str">
            <v>600P-MT500</v>
          </cell>
          <cell r="E1429" t="str">
            <v>PC</v>
          </cell>
          <cell r="H1429">
            <v>155520</v>
          </cell>
          <cell r="O1429" t="str">
            <v>UPT921</v>
          </cell>
        </row>
        <row r="1430">
          <cell r="A1430" t="str">
            <v>Z000193</v>
          </cell>
          <cell r="B1430" t="str">
            <v>배수처리변</v>
          </cell>
          <cell r="C1430" t="str">
            <v>600P-DC</v>
          </cell>
          <cell r="E1430" t="str">
            <v>PC</v>
          </cell>
          <cell r="H1430">
            <v>27040</v>
          </cell>
          <cell r="O1430" t="str">
            <v>UPT922</v>
          </cell>
        </row>
        <row r="1431">
          <cell r="A1431" t="str">
            <v>Z000194</v>
          </cell>
          <cell r="B1431" t="str">
            <v>실란트</v>
          </cell>
          <cell r="C1431" t="str">
            <v>SA</v>
          </cell>
          <cell r="E1431" t="str">
            <v>TUB</v>
          </cell>
          <cell r="H1431">
            <v>6400</v>
          </cell>
          <cell r="O1431" t="str">
            <v>UPT923</v>
          </cell>
        </row>
        <row r="1432">
          <cell r="A1432" t="str">
            <v>Z000195</v>
          </cell>
          <cell r="B1432" t="str">
            <v>2.보일러평면</v>
          </cell>
          <cell r="C1432">
            <v>0</v>
          </cell>
          <cell r="E1432">
            <v>0</v>
          </cell>
          <cell r="H1432">
            <v>0</v>
          </cell>
          <cell r="O1432" t="str">
            <v>UPT924</v>
          </cell>
        </row>
        <row r="1433">
          <cell r="A1433" t="str">
            <v>Z000196</v>
          </cell>
          <cell r="B1433" t="str">
            <v>45합류관</v>
          </cell>
          <cell r="C1433" t="str">
            <v>600P-LT300</v>
          </cell>
          <cell r="E1433" t="str">
            <v>PC</v>
          </cell>
          <cell r="H1433">
            <v>245360</v>
          </cell>
          <cell r="O1433" t="str">
            <v>UPT925</v>
          </cell>
        </row>
        <row r="1434">
          <cell r="A1434" t="str">
            <v>Z000197</v>
          </cell>
          <cell r="B1434" t="str">
            <v>흔들림및처짐방지대</v>
          </cell>
          <cell r="C1434" t="str">
            <v>600P-FR</v>
          </cell>
          <cell r="E1434" t="str">
            <v>PC</v>
          </cell>
          <cell r="H1434">
            <v>28800</v>
          </cell>
          <cell r="O1434" t="str">
            <v>UPT926</v>
          </cell>
        </row>
        <row r="1435">
          <cell r="A1435" t="str">
            <v>Z000198</v>
          </cell>
          <cell r="B1435" t="str">
            <v>열팽창신축죠인트</v>
          </cell>
          <cell r="C1435" t="str">
            <v>600P-SS477</v>
          </cell>
          <cell r="E1435" t="str">
            <v>PC</v>
          </cell>
          <cell r="H1435">
            <v>142240</v>
          </cell>
          <cell r="O1435" t="str">
            <v>UPT927</v>
          </cell>
        </row>
        <row r="1436">
          <cell r="A1436" t="str">
            <v>Z000199</v>
          </cell>
          <cell r="B1436" t="str">
            <v>고정지지대</v>
          </cell>
          <cell r="C1436" t="str">
            <v>600P-PA</v>
          </cell>
          <cell r="E1436" t="str">
            <v>PC</v>
          </cell>
          <cell r="H1436">
            <v>57600</v>
          </cell>
          <cell r="O1436" t="str">
            <v>UPT928</v>
          </cell>
        </row>
        <row r="1437">
          <cell r="A1437" t="str">
            <v>Z000200</v>
          </cell>
          <cell r="B1437" t="str">
            <v>직관길이977</v>
          </cell>
          <cell r="C1437" t="str">
            <v>600P-977</v>
          </cell>
          <cell r="E1437" t="str">
            <v>PCS</v>
          </cell>
          <cell r="H1437">
            <v>138880</v>
          </cell>
          <cell r="O1437" t="str">
            <v>UPT929</v>
          </cell>
        </row>
        <row r="1438">
          <cell r="A1438" t="str">
            <v>Z000201</v>
          </cell>
          <cell r="B1438" t="str">
            <v>레듀셔</v>
          </cell>
          <cell r="C1438" t="str">
            <v>600P-SR500</v>
          </cell>
          <cell r="E1438" t="str">
            <v>PC</v>
          </cell>
          <cell r="H1438">
            <v>85840</v>
          </cell>
          <cell r="O1438" t="str">
            <v>UPT930</v>
          </cell>
        </row>
        <row r="1439">
          <cell r="A1439" t="str">
            <v>Z000202</v>
          </cell>
          <cell r="B1439" t="str">
            <v>직관길이477</v>
          </cell>
          <cell r="C1439" t="str">
            <v>500P-477</v>
          </cell>
          <cell r="E1439" t="str">
            <v>PC</v>
          </cell>
          <cell r="H1439">
            <v>87120</v>
          </cell>
          <cell r="O1439" t="str">
            <v>UPT931</v>
          </cell>
        </row>
        <row r="1440">
          <cell r="A1440" t="str">
            <v>Z000203</v>
          </cell>
          <cell r="B1440" t="str">
            <v>열팽창신축죠인트</v>
          </cell>
          <cell r="C1440" t="str">
            <v>500P-SS477</v>
          </cell>
          <cell r="E1440" t="str">
            <v>PCS</v>
          </cell>
          <cell r="H1440">
            <v>120000</v>
          </cell>
          <cell r="O1440" t="str">
            <v>UPT932</v>
          </cell>
        </row>
        <row r="1441">
          <cell r="A1441" t="str">
            <v>Z000204</v>
          </cell>
          <cell r="B1441" t="str">
            <v>고정지지대</v>
          </cell>
          <cell r="C1441" t="str">
            <v>500P-PA</v>
          </cell>
          <cell r="E1441" t="str">
            <v>PC</v>
          </cell>
          <cell r="H1441">
            <v>46080</v>
          </cell>
          <cell r="O1441" t="str">
            <v>UPT933</v>
          </cell>
        </row>
        <row r="1442">
          <cell r="A1442" t="str">
            <v>Z000205</v>
          </cell>
          <cell r="B1442" t="str">
            <v>배수처리변</v>
          </cell>
          <cell r="C1442" t="str">
            <v>500P-DC</v>
          </cell>
          <cell r="E1442" t="str">
            <v>PC</v>
          </cell>
          <cell r="H1442">
            <v>23760</v>
          </cell>
          <cell r="O1442" t="str">
            <v>UPT934</v>
          </cell>
        </row>
        <row r="1443">
          <cell r="A1443" t="str">
            <v>Z000206</v>
          </cell>
          <cell r="B1443" t="str">
            <v>45합규관</v>
          </cell>
          <cell r="C1443" t="str">
            <v>500P-LT350</v>
          </cell>
          <cell r="E1443" t="str">
            <v>PCS</v>
          </cell>
          <cell r="H1443">
            <v>207360</v>
          </cell>
          <cell r="O1443" t="str">
            <v>UPT935</v>
          </cell>
        </row>
        <row r="1444">
          <cell r="A1444" t="str">
            <v>Z000207</v>
          </cell>
          <cell r="B1444" t="str">
            <v>직관길이977</v>
          </cell>
          <cell r="C1444" t="str">
            <v>500P-977</v>
          </cell>
          <cell r="E1444" t="str">
            <v>PCS</v>
          </cell>
          <cell r="H1444">
            <v>116160</v>
          </cell>
          <cell r="O1444" t="str">
            <v>UPT936</v>
          </cell>
        </row>
        <row r="1445">
          <cell r="A1445" t="str">
            <v>Z000208</v>
          </cell>
          <cell r="B1445" t="str">
            <v>흔들림및처짐방지대</v>
          </cell>
          <cell r="C1445" t="str">
            <v>500P-FR</v>
          </cell>
          <cell r="E1445" t="str">
            <v>PC</v>
          </cell>
          <cell r="H1445">
            <v>24800</v>
          </cell>
          <cell r="O1445" t="str">
            <v>UPT937</v>
          </cell>
        </row>
        <row r="1446">
          <cell r="A1446" t="str">
            <v>Z000209</v>
          </cell>
          <cell r="B1446" t="str">
            <v>열팽창신축죠인트</v>
          </cell>
          <cell r="C1446" t="str">
            <v>350P-SS477</v>
          </cell>
          <cell r="E1446" t="str">
            <v>PCS</v>
          </cell>
          <cell r="H1446">
            <v>85600</v>
          </cell>
          <cell r="O1446" t="str">
            <v>UPT938</v>
          </cell>
        </row>
        <row r="1447">
          <cell r="A1447" t="str">
            <v>Z000210</v>
          </cell>
          <cell r="B1447" t="str">
            <v>직관길이477</v>
          </cell>
          <cell r="C1447" t="str">
            <v>350P-477</v>
          </cell>
          <cell r="E1447" t="str">
            <v>PCS</v>
          </cell>
          <cell r="H1447">
            <v>60480</v>
          </cell>
          <cell r="O1447" t="str">
            <v>UPT939</v>
          </cell>
        </row>
        <row r="1448">
          <cell r="A1448" t="str">
            <v>Z000211</v>
          </cell>
          <cell r="B1448" t="str">
            <v>직관길이977</v>
          </cell>
          <cell r="C1448" t="str">
            <v>350P-977</v>
          </cell>
          <cell r="E1448" t="str">
            <v>PCS</v>
          </cell>
          <cell r="H1448">
            <v>78880</v>
          </cell>
          <cell r="O1448" t="str">
            <v>UPT940</v>
          </cell>
        </row>
        <row r="1449">
          <cell r="A1449" t="str">
            <v>Z000212</v>
          </cell>
          <cell r="B1449" t="str">
            <v>온도계측정구</v>
          </cell>
          <cell r="C1449" t="str">
            <v>350P-TM477</v>
          </cell>
          <cell r="E1449" t="str">
            <v>PCS</v>
          </cell>
          <cell r="H1449">
            <v>66560</v>
          </cell>
          <cell r="O1449" t="str">
            <v>UPT941</v>
          </cell>
        </row>
        <row r="1450">
          <cell r="A1450" t="str">
            <v>Z000213</v>
          </cell>
          <cell r="B1450" t="str">
            <v>담파밸브</v>
          </cell>
          <cell r="C1450" t="str">
            <v>350P-DV</v>
          </cell>
          <cell r="E1450" t="str">
            <v>PCS</v>
          </cell>
          <cell r="H1450">
            <v>115200</v>
          </cell>
          <cell r="O1450" t="str">
            <v>UPT942</v>
          </cell>
        </row>
        <row r="1451">
          <cell r="A1451" t="str">
            <v>Z000214</v>
          </cell>
          <cell r="B1451" t="str">
            <v>45합류관</v>
          </cell>
          <cell r="C1451" t="str">
            <v>350P-LT</v>
          </cell>
          <cell r="E1451" t="str">
            <v>PCS</v>
          </cell>
          <cell r="H1451">
            <v>159280</v>
          </cell>
          <cell r="O1451" t="str">
            <v>UPT943</v>
          </cell>
        </row>
        <row r="1452">
          <cell r="A1452" t="str">
            <v>Z000215</v>
          </cell>
          <cell r="B1452" t="str">
            <v>배수처리변</v>
          </cell>
          <cell r="C1452" t="str">
            <v>350P-DC</v>
          </cell>
          <cell r="E1452" t="str">
            <v>PCS</v>
          </cell>
          <cell r="H1452">
            <v>16560</v>
          </cell>
          <cell r="O1452" t="str">
            <v>UPT944</v>
          </cell>
        </row>
        <row r="1453">
          <cell r="A1453" t="str">
            <v>Z000216</v>
          </cell>
          <cell r="B1453" t="str">
            <v>45곡관</v>
          </cell>
          <cell r="C1453" t="str">
            <v>350P-EL45</v>
          </cell>
          <cell r="E1453" t="str">
            <v>PCS</v>
          </cell>
          <cell r="H1453">
            <v>72560</v>
          </cell>
          <cell r="O1453" t="str">
            <v>UPT945</v>
          </cell>
        </row>
        <row r="1454">
          <cell r="A1454" t="str">
            <v>Z000217</v>
          </cell>
          <cell r="B1454" t="str">
            <v>연도축구후렌지아답타</v>
          </cell>
          <cell r="C1454" t="str">
            <v>350P-FA</v>
          </cell>
          <cell r="E1454" t="str">
            <v>PCS</v>
          </cell>
          <cell r="H1454">
            <v>52400</v>
          </cell>
          <cell r="O1454" t="str">
            <v>UPT946</v>
          </cell>
        </row>
        <row r="1455">
          <cell r="A1455" t="str">
            <v>Z000218</v>
          </cell>
          <cell r="B1455" t="str">
            <v>물림용 후렌지관</v>
          </cell>
          <cell r="C1455" t="str">
            <v>350P-CF</v>
          </cell>
          <cell r="E1455" t="str">
            <v>PCS</v>
          </cell>
          <cell r="H1455">
            <v>26240</v>
          </cell>
          <cell r="O1455" t="str">
            <v>UPT947</v>
          </cell>
        </row>
        <row r="1456">
          <cell r="A1456" t="str">
            <v>Z000219</v>
          </cell>
          <cell r="B1456" t="str">
            <v>고정지지대</v>
          </cell>
          <cell r="C1456" t="str">
            <v>350P-PA</v>
          </cell>
          <cell r="E1456" t="str">
            <v>PCS</v>
          </cell>
          <cell r="H1456">
            <v>36320</v>
          </cell>
          <cell r="O1456" t="str">
            <v>UPT948</v>
          </cell>
        </row>
        <row r="1457">
          <cell r="A1457" t="str">
            <v>Z000220</v>
          </cell>
          <cell r="B1457" t="str">
            <v>45곡관</v>
          </cell>
          <cell r="C1457" t="str">
            <v>300P-EL45</v>
          </cell>
          <cell r="E1457" t="str">
            <v>PC</v>
          </cell>
          <cell r="H1457">
            <v>60480</v>
          </cell>
          <cell r="O1457" t="str">
            <v>UPT949</v>
          </cell>
        </row>
        <row r="1458">
          <cell r="A1458" t="str">
            <v>Z000221</v>
          </cell>
          <cell r="B1458" t="str">
            <v>열팽창신축죠인트</v>
          </cell>
          <cell r="C1458" t="str">
            <v>300P-SS477</v>
          </cell>
          <cell r="E1458" t="str">
            <v>PCS</v>
          </cell>
          <cell r="H1458">
            <v>74960</v>
          </cell>
          <cell r="O1458" t="str">
            <v>UPT950</v>
          </cell>
        </row>
        <row r="1459">
          <cell r="A1459" t="str">
            <v>Z000222</v>
          </cell>
          <cell r="B1459" t="str">
            <v>직관길이477</v>
          </cell>
          <cell r="C1459" t="str">
            <v>300P-477</v>
          </cell>
          <cell r="E1459" t="str">
            <v>PCS</v>
          </cell>
          <cell r="H1459">
            <v>51760</v>
          </cell>
          <cell r="O1459" t="str">
            <v>UPT951</v>
          </cell>
        </row>
        <row r="1460">
          <cell r="A1460" t="str">
            <v>Z000223</v>
          </cell>
          <cell r="B1460" t="str">
            <v>직관길이977</v>
          </cell>
          <cell r="C1460" t="str">
            <v>300P-977</v>
          </cell>
          <cell r="E1460" t="str">
            <v>PCS</v>
          </cell>
          <cell r="H1460">
            <v>67280</v>
          </cell>
          <cell r="O1460" t="str">
            <v>UPT952</v>
          </cell>
        </row>
        <row r="1461">
          <cell r="A1461" t="str">
            <v>Z000224</v>
          </cell>
          <cell r="B1461" t="str">
            <v>온도계측정구</v>
          </cell>
          <cell r="C1461" t="str">
            <v>300P-TM477</v>
          </cell>
          <cell r="E1461" t="str">
            <v>PC</v>
          </cell>
          <cell r="H1461">
            <v>56960</v>
          </cell>
          <cell r="O1461" t="str">
            <v>UPT953</v>
          </cell>
        </row>
        <row r="1462">
          <cell r="A1462" t="str">
            <v>Z000225</v>
          </cell>
          <cell r="B1462" t="str">
            <v>담파밸브</v>
          </cell>
          <cell r="C1462" t="str">
            <v>300P-DV</v>
          </cell>
          <cell r="E1462" t="str">
            <v>PC</v>
          </cell>
          <cell r="H1462">
            <v>108480</v>
          </cell>
          <cell r="O1462" t="str">
            <v>UPT954</v>
          </cell>
        </row>
        <row r="1463">
          <cell r="A1463" t="str">
            <v>Z000226</v>
          </cell>
          <cell r="B1463" t="str">
            <v>연도축구후렌지아답타</v>
          </cell>
          <cell r="C1463" t="str">
            <v>300P-FA</v>
          </cell>
          <cell r="E1463" t="str">
            <v>PC</v>
          </cell>
          <cell r="H1463">
            <v>43920</v>
          </cell>
          <cell r="O1463" t="str">
            <v>UPT955</v>
          </cell>
        </row>
        <row r="1464">
          <cell r="A1464" t="str">
            <v>Z000227</v>
          </cell>
          <cell r="B1464" t="str">
            <v>물림용 후렌지관</v>
          </cell>
          <cell r="C1464" t="str">
            <v>300P-CF</v>
          </cell>
          <cell r="E1464" t="str">
            <v>PC</v>
          </cell>
          <cell r="H1464">
            <v>23360</v>
          </cell>
          <cell r="O1464" t="str">
            <v>UPT956</v>
          </cell>
        </row>
        <row r="1465">
          <cell r="A1465" t="str">
            <v>Z000228</v>
          </cell>
          <cell r="B1465" t="str">
            <v>배수처리변</v>
          </cell>
          <cell r="C1465" t="str">
            <v>300P-DC</v>
          </cell>
          <cell r="E1465" t="str">
            <v>PC</v>
          </cell>
          <cell r="H1465">
            <v>14880</v>
          </cell>
          <cell r="O1465" t="str">
            <v>UPT957</v>
          </cell>
        </row>
        <row r="1466">
          <cell r="A1466" t="str">
            <v>Z000229</v>
          </cell>
          <cell r="B1466" t="str">
            <v>45합류관</v>
          </cell>
          <cell r="C1466" t="str">
            <v>300P-LT</v>
          </cell>
          <cell r="E1466" t="str">
            <v>PC</v>
          </cell>
          <cell r="H1466">
            <v>135440</v>
          </cell>
          <cell r="O1466" t="str">
            <v>UPT958</v>
          </cell>
        </row>
        <row r="1467">
          <cell r="A1467" t="str">
            <v>Z000230</v>
          </cell>
          <cell r="B1467" t="str">
            <v>흔들림및 처짐방지대</v>
          </cell>
          <cell r="C1467" t="str">
            <v>300P-FR</v>
          </cell>
          <cell r="E1467" t="str">
            <v>PCS</v>
          </cell>
          <cell r="H1467">
            <v>18400</v>
          </cell>
          <cell r="O1467" t="str">
            <v>UPT959</v>
          </cell>
        </row>
        <row r="1468">
          <cell r="A1468" t="str">
            <v>Z000231</v>
          </cell>
          <cell r="B1468" t="str">
            <v>고정지지대</v>
          </cell>
          <cell r="C1468" t="str">
            <v>300P-PA</v>
          </cell>
          <cell r="E1468" t="str">
            <v>PCS</v>
          </cell>
          <cell r="H1468">
            <v>34560</v>
          </cell>
          <cell r="O1468" t="str">
            <v>UPT960</v>
          </cell>
        </row>
        <row r="1469">
          <cell r="A1469" t="str">
            <v>Z000232</v>
          </cell>
          <cell r="B1469" t="str">
            <v>실란트</v>
          </cell>
          <cell r="C1469" t="str">
            <v>SA</v>
          </cell>
          <cell r="E1469" t="str">
            <v>TUB</v>
          </cell>
          <cell r="H1469">
            <v>6400</v>
          </cell>
          <cell r="O1469" t="str">
            <v>UPT961</v>
          </cell>
        </row>
        <row r="1470">
          <cell r="A1470" t="str">
            <v>Z000233</v>
          </cell>
          <cell r="B1470" t="str">
            <v>3.발전기평면</v>
          </cell>
          <cell r="C1470">
            <v>0</v>
          </cell>
          <cell r="E1470">
            <v>0</v>
          </cell>
          <cell r="H1470">
            <v>0</v>
          </cell>
          <cell r="O1470" t="str">
            <v>UPT962</v>
          </cell>
        </row>
        <row r="1471">
          <cell r="A1471" t="str">
            <v>Z000234</v>
          </cell>
          <cell r="B1471" t="str">
            <v>연도출구후렌지아답타</v>
          </cell>
          <cell r="C1471" t="str">
            <v>300P-FA</v>
          </cell>
          <cell r="E1471" t="str">
            <v>PC</v>
          </cell>
          <cell r="H1471">
            <v>43920</v>
          </cell>
          <cell r="O1471" t="str">
            <v>UPT963</v>
          </cell>
        </row>
        <row r="1472">
          <cell r="A1472" t="str">
            <v>Z000235</v>
          </cell>
          <cell r="B1472" t="str">
            <v>물림용 후렌지관</v>
          </cell>
          <cell r="C1472" t="str">
            <v>300P-CF</v>
          </cell>
          <cell r="E1472" t="str">
            <v>PC</v>
          </cell>
          <cell r="H1472">
            <v>23360</v>
          </cell>
          <cell r="O1472" t="str">
            <v>UPT964</v>
          </cell>
        </row>
        <row r="1473">
          <cell r="A1473" t="str">
            <v>Z000236</v>
          </cell>
          <cell r="B1473" t="str">
            <v>직관길이977</v>
          </cell>
          <cell r="C1473" t="str">
            <v>300P-977</v>
          </cell>
          <cell r="E1473" t="str">
            <v>PCS</v>
          </cell>
          <cell r="H1473">
            <v>67280</v>
          </cell>
          <cell r="O1473" t="str">
            <v>UPT965</v>
          </cell>
        </row>
        <row r="1474">
          <cell r="A1474" t="str">
            <v>Z000237</v>
          </cell>
          <cell r="B1474" t="str">
            <v>45곡관</v>
          </cell>
          <cell r="C1474" t="str">
            <v>300P-EL45</v>
          </cell>
          <cell r="E1474" t="str">
            <v>PCS</v>
          </cell>
          <cell r="H1474">
            <v>60480</v>
          </cell>
          <cell r="O1474" t="str">
            <v>UPT966</v>
          </cell>
        </row>
        <row r="1475">
          <cell r="A1475" t="str">
            <v>Z000238</v>
          </cell>
          <cell r="B1475" t="str">
            <v>고정지지대</v>
          </cell>
          <cell r="C1475" t="str">
            <v>300P-PA</v>
          </cell>
          <cell r="E1475" t="str">
            <v>PCS</v>
          </cell>
          <cell r="H1475">
            <v>34560</v>
          </cell>
          <cell r="O1475" t="str">
            <v>UPT967</v>
          </cell>
        </row>
        <row r="1476">
          <cell r="A1476" t="str">
            <v>Z000239</v>
          </cell>
          <cell r="B1476" t="str">
            <v>신축팽창관</v>
          </cell>
          <cell r="C1476" t="str">
            <v>300P-RJ</v>
          </cell>
          <cell r="E1476" t="str">
            <v>PCS</v>
          </cell>
          <cell r="H1476">
            <v>311040</v>
          </cell>
          <cell r="O1476" t="str">
            <v>UPT968</v>
          </cell>
        </row>
        <row r="1477">
          <cell r="A1477" t="str">
            <v>Z000240</v>
          </cell>
          <cell r="B1477" t="str">
            <v>흔들림및 처짐방지대</v>
          </cell>
          <cell r="C1477" t="str">
            <v>300P-FR</v>
          </cell>
          <cell r="E1477" t="str">
            <v>PCS</v>
          </cell>
          <cell r="H1477">
            <v>18400</v>
          </cell>
          <cell r="O1477" t="str">
            <v>UPT969</v>
          </cell>
        </row>
        <row r="1478">
          <cell r="A1478" t="str">
            <v>Z000241</v>
          </cell>
          <cell r="B1478" t="str">
            <v>배수처리변</v>
          </cell>
          <cell r="C1478" t="str">
            <v>300P-DC</v>
          </cell>
          <cell r="E1478" t="str">
            <v>PC</v>
          </cell>
          <cell r="H1478">
            <v>14880</v>
          </cell>
          <cell r="O1478" t="str">
            <v>UPT970</v>
          </cell>
        </row>
        <row r="1479">
          <cell r="A1479" t="str">
            <v>Z000242</v>
          </cell>
          <cell r="B1479" t="str">
            <v>45합규관</v>
          </cell>
          <cell r="C1479" t="str">
            <v>300P-LT</v>
          </cell>
          <cell r="E1479" t="str">
            <v>PC</v>
          </cell>
          <cell r="H1479">
            <v>135440</v>
          </cell>
          <cell r="O1479" t="str">
            <v>UPT971</v>
          </cell>
        </row>
        <row r="1480">
          <cell r="A1480" t="str">
            <v>Z000243</v>
          </cell>
          <cell r="B1480" t="str">
            <v>실란트</v>
          </cell>
          <cell r="C1480" t="str">
            <v>SA</v>
          </cell>
          <cell r="E1480" t="str">
            <v>TUB</v>
          </cell>
          <cell r="H1480">
            <v>6400</v>
          </cell>
          <cell r="O1480" t="str">
            <v>UPT972</v>
          </cell>
        </row>
        <row r="1481">
          <cell r="A1481" t="str">
            <v>Z000244</v>
          </cell>
          <cell r="B1481" t="str">
            <v>비례용댐퍼구동기</v>
          </cell>
          <cell r="C1481" t="str">
            <v>NAD 15S</v>
          </cell>
          <cell r="E1481" t="str">
            <v>EA</v>
          </cell>
          <cell r="H1481">
            <v>268800</v>
          </cell>
          <cell r="O1481" t="str">
            <v>UPT973</v>
          </cell>
        </row>
        <row r="1482">
          <cell r="A1482" t="str">
            <v>Z000245</v>
          </cell>
          <cell r="B1482" t="str">
            <v>덕트용온도감지기</v>
          </cell>
          <cell r="C1482" t="str">
            <v>NDT 100</v>
          </cell>
          <cell r="E1482" t="str">
            <v>EA</v>
          </cell>
          <cell r="H1482">
            <v>58160</v>
          </cell>
          <cell r="O1482" t="str">
            <v>UPT974</v>
          </cell>
        </row>
        <row r="1483">
          <cell r="A1483" t="str">
            <v>Z000246</v>
          </cell>
          <cell r="B1483" t="str">
            <v>배관용온도감지기</v>
          </cell>
          <cell r="C1483" t="str">
            <v>NPT 100</v>
          </cell>
          <cell r="E1483" t="str">
            <v>EA</v>
          </cell>
          <cell r="H1483">
            <v>59920</v>
          </cell>
          <cell r="O1483" t="str">
            <v>UPT975</v>
          </cell>
        </row>
        <row r="1484">
          <cell r="A1484" t="str">
            <v>Z000247</v>
          </cell>
          <cell r="B1484" t="str">
            <v>디지털온도조절기</v>
          </cell>
          <cell r="C1484" t="str">
            <v>NOC 100</v>
          </cell>
          <cell r="E1484" t="str">
            <v>EA</v>
          </cell>
          <cell r="H1484">
            <v>416240</v>
          </cell>
          <cell r="O1484" t="str">
            <v>UPT976</v>
          </cell>
        </row>
        <row r="1485">
          <cell r="A1485" t="str">
            <v>Z000248</v>
          </cell>
          <cell r="B1485" t="str">
            <v>온도스위치</v>
          </cell>
          <cell r="C1485" t="str">
            <v>PFB 504A</v>
          </cell>
          <cell r="E1485" t="str">
            <v>EA</v>
          </cell>
          <cell r="H1485">
            <v>7680</v>
          </cell>
          <cell r="O1485" t="str">
            <v>UPT977</v>
          </cell>
        </row>
        <row r="1486">
          <cell r="A1486" t="str">
            <v>Z000249</v>
          </cell>
          <cell r="B1486" t="str">
            <v>온도스위치</v>
          </cell>
          <cell r="C1486" t="str">
            <v>PFB 503A</v>
          </cell>
          <cell r="E1486" t="str">
            <v>EA</v>
          </cell>
          <cell r="H1486">
            <v>11520</v>
          </cell>
          <cell r="O1486" t="str">
            <v>UPT978</v>
          </cell>
        </row>
        <row r="1487">
          <cell r="A1487" t="str">
            <v>Z000250</v>
          </cell>
          <cell r="B1487" t="str">
            <v>디지털온도지시계</v>
          </cell>
          <cell r="C1487" t="str">
            <v>S-CON 100</v>
          </cell>
          <cell r="E1487" t="str">
            <v>EA</v>
          </cell>
          <cell r="H1487">
            <v>144000</v>
          </cell>
          <cell r="O1487" t="str">
            <v>UPT979</v>
          </cell>
        </row>
        <row r="1488">
          <cell r="A1488" t="str">
            <v>Z000251</v>
          </cell>
          <cell r="B1488" t="str">
            <v>일산화탄소조절기</v>
          </cell>
          <cell r="C1488" t="str">
            <v>CM-21A</v>
          </cell>
          <cell r="E1488" t="str">
            <v>EA</v>
          </cell>
          <cell r="H1488">
            <v>768000</v>
          </cell>
          <cell r="O1488" t="str">
            <v>UPT980</v>
          </cell>
        </row>
        <row r="1489">
          <cell r="A1489" t="str">
            <v>Z000252</v>
          </cell>
          <cell r="B1489" t="str">
            <v>실내온도조절기</v>
          </cell>
          <cell r="C1489" t="str">
            <v>ERT 810</v>
          </cell>
          <cell r="E1489" t="str">
            <v>EA</v>
          </cell>
          <cell r="H1489">
            <v>191600</v>
          </cell>
          <cell r="O1489" t="str">
            <v>UPT981</v>
          </cell>
        </row>
        <row r="1490">
          <cell r="A1490" t="str">
            <v>Z000253</v>
          </cell>
          <cell r="B1490" t="str">
            <v>습도조절기</v>
          </cell>
          <cell r="C1490" t="str">
            <v>HBC</v>
          </cell>
          <cell r="E1490" t="str">
            <v>EA</v>
          </cell>
          <cell r="H1490">
            <v>221200</v>
          </cell>
          <cell r="O1490" t="str">
            <v>UPT982</v>
          </cell>
        </row>
        <row r="1491">
          <cell r="A1491" t="str">
            <v>Z000254</v>
          </cell>
          <cell r="B1491" t="str">
            <v>댐퍼조절기</v>
          </cell>
          <cell r="C1491" t="str">
            <v>PA/PF</v>
          </cell>
          <cell r="E1491" t="str">
            <v>EA</v>
          </cell>
          <cell r="H1491">
            <v>146560</v>
          </cell>
          <cell r="O1491" t="str">
            <v>UPT983</v>
          </cell>
        </row>
        <row r="1492">
          <cell r="A1492" t="str">
            <v>Z000255</v>
          </cell>
          <cell r="B1492" t="str">
            <v>필터용차압스위치</v>
          </cell>
          <cell r="C1492" t="str">
            <v>HUBA 604</v>
          </cell>
          <cell r="E1492" t="str">
            <v>EA</v>
          </cell>
          <cell r="H1492">
            <v>94080</v>
          </cell>
          <cell r="O1492" t="str">
            <v>UPT984</v>
          </cell>
        </row>
        <row r="1493">
          <cell r="A1493" t="str">
            <v>Z000256</v>
          </cell>
          <cell r="B1493" t="str">
            <v>이온화연감지기</v>
          </cell>
          <cell r="C1493" t="str">
            <v>JSD 1851</v>
          </cell>
          <cell r="E1493" t="str">
            <v>EA</v>
          </cell>
          <cell r="H1493">
            <v>153600</v>
          </cell>
          <cell r="O1493" t="str">
            <v>UPT985</v>
          </cell>
        </row>
        <row r="1494">
          <cell r="A1494" t="str">
            <v>Z000257</v>
          </cell>
          <cell r="B1494" t="str">
            <v>이방조절밸브 및 구동기</v>
          </cell>
          <cell r="C1494" t="str">
            <v>NV2S25/NAV14S</v>
          </cell>
          <cell r="E1494" t="str">
            <v>SET</v>
          </cell>
          <cell r="H1494">
            <v>705600</v>
          </cell>
          <cell r="O1494" t="str">
            <v>UPT986</v>
          </cell>
        </row>
        <row r="1495">
          <cell r="A1495" t="str">
            <v>Z000258</v>
          </cell>
          <cell r="B1495" t="str">
            <v>이방조절밸브 및 구동기</v>
          </cell>
          <cell r="C1495" t="str">
            <v>NV2S40/NAV14S</v>
          </cell>
          <cell r="E1495" t="str">
            <v>SET</v>
          </cell>
          <cell r="H1495">
            <v>786240</v>
          </cell>
          <cell r="O1495" t="str">
            <v>UPT987</v>
          </cell>
        </row>
        <row r="1496">
          <cell r="A1496" t="str">
            <v>Z000259</v>
          </cell>
          <cell r="B1496" t="str">
            <v>이방조절밸브 및 구동기</v>
          </cell>
          <cell r="C1496" t="str">
            <v>NV2S50/NAV14S</v>
          </cell>
          <cell r="E1496" t="str">
            <v>SET</v>
          </cell>
          <cell r="H1496">
            <v>1139040</v>
          </cell>
          <cell r="O1496" t="str">
            <v>UPT988</v>
          </cell>
        </row>
        <row r="1497">
          <cell r="A1497" t="str">
            <v>Z000260</v>
          </cell>
          <cell r="B1497" t="str">
            <v>이방조절밸브 및 구동기</v>
          </cell>
          <cell r="C1497" t="str">
            <v>NV2S80/NAV40S</v>
          </cell>
          <cell r="E1497" t="str">
            <v>SET</v>
          </cell>
          <cell r="H1497">
            <v>1716160</v>
          </cell>
          <cell r="O1497" t="str">
            <v>UPT989</v>
          </cell>
        </row>
        <row r="1498">
          <cell r="A1498" t="str">
            <v>Z000261</v>
          </cell>
          <cell r="B1498" t="str">
            <v>이방조절밸브 및 구동기</v>
          </cell>
          <cell r="C1498" t="str">
            <v>NV2S100/NAV40S</v>
          </cell>
          <cell r="E1498" t="str">
            <v>SET</v>
          </cell>
          <cell r="H1498">
            <v>2086560</v>
          </cell>
          <cell r="O1498" t="str">
            <v>UPT990</v>
          </cell>
        </row>
        <row r="1499">
          <cell r="A1499" t="str">
            <v>Z000262</v>
          </cell>
          <cell r="B1499" t="str">
            <v>솔레노이드 밸브</v>
          </cell>
          <cell r="C1499" t="str">
            <v>스팀 1 1/4"</v>
          </cell>
          <cell r="E1499" t="str">
            <v>EA</v>
          </cell>
          <cell r="H1499">
            <v>167280</v>
          </cell>
          <cell r="O1499" t="str">
            <v>UPT991</v>
          </cell>
        </row>
        <row r="1500">
          <cell r="A1500" t="str">
            <v>Z000263</v>
          </cell>
          <cell r="B1500" t="str">
            <v>솔레노이드 밸브</v>
          </cell>
          <cell r="C1500" t="str">
            <v>물용 1"</v>
          </cell>
          <cell r="E1500" t="str">
            <v>EA</v>
          </cell>
          <cell r="H1500">
            <v>69360</v>
          </cell>
          <cell r="O1500" t="str">
            <v>UPT992</v>
          </cell>
        </row>
        <row r="1501">
          <cell r="A1501" t="str">
            <v>Z000264</v>
          </cell>
          <cell r="B1501" t="str">
            <v>정수위밸브</v>
          </cell>
          <cell r="C1501" t="str">
            <v>3"</v>
          </cell>
          <cell r="E1501" t="str">
            <v>EA</v>
          </cell>
          <cell r="H1501">
            <v>515440</v>
          </cell>
          <cell r="O1501" t="str">
            <v>UPT993</v>
          </cell>
        </row>
        <row r="1502">
          <cell r="A1502" t="str">
            <v>Z000265</v>
          </cell>
          <cell r="B1502" t="str">
            <v>차압밸브</v>
          </cell>
          <cell r="C1502" t="str">
            <v>4"</v>
          </cell>
          <cell r="E1502" t="str">
            <v>EA</v>
          </cell>
          <cell r="H1502">
            <v>771120</v>
          </cell>
          <cell r="O1502" t="str">
            <v>UPT994</v>
          </cell>
        </row>
        <row r="1503">
          <cell r="A1503" t="str">
            <v>Z000266</v>
          </cell>
          <cell r="B1503" t="str">
            <v>수위지시조절기</v>
          </cell>
          <cell r="C1503" t="str">
            <v>SLIC-4P-2</v>
          </cell>
          <cell r="E1503" t="str">
            <v>SET</v>
          </cell>
          <cell r="H1503">
            <v>720000</v>
          </cell>
          <cell r="O1503" t="str">
            <v>UPT995</v>
          </cell>
        </row>
        <row r="1504">
          <cell r="A1504" t="str">
            <v>Z000267</v>
          </cell>
          <cell r="B1504" t="str">
            <v>수위조절기</v>
          </cell>
          <cell r="C1504" t="str">
            <v>SLCA-HL-2</v>
          </cell>
          <cell r="E1504" t="str">
            <v>SET</v>
          </cell>
          <cell r="H1504">
            <v>264000</v>
          </cell>
          <cell r="O1504" t="str">
            <v>UPT996</v>
          </cell>
        </row>
        <row r="1505">
          <cell r="A1505" t="str">
            <v>Z000268</v>
          </cell>
          <cell r="B1505" t="str">
            <v>레벨스위치</v>
          </cell>
          <cell r="C1505" t="str">
            <v>SQ-4</v>
          </cell>
          <cell r="E1505" t="str">
            <v>SET</v>
          </cell>
          <cell r="H1505">
            <v>246000</v>
          </cell>
          <cell r="O1505" t="str">
            <v>UPT997</v>
          </cell>
        </row>
        <row r="1506">
          <cell r="A1506" t="str">
            <v>Z000269</v>
          </cell>
          <cell r="B1506" t="str">
            <v>CENTRAL PANEL</v>
          </cell>
          <cell r="C1506" t="str">
            <v>1000W*1950H*400D</v>
          </cell>
          <cell r="E1506" t="str">
            <v>P/N</v>
          </cell>
          <cell r="H1506">
            <v>1560000</v>
          </cell>
          <cell r="O1506" t="str">
            <v>UPT998</v>
          </cell>
        </row>
        <row r="1507">
          <cell r="A1507" t="str">
            <v>Z000270</v>
          </cell>
          <cell r="B1507" t="str">
            <v>후렉시블튜브</v>
          </cell>
          <cell r="C1507" t="str">
            <v>16C</v>
          </cell>
          <cell r="E1507" t="str">
            <v>M</v>
          </cell>
          <cell r="H1507">
            <v>176</v>
          </cell>
          <cell r="O1507" t="str">
            <v>UPT999</v>
          </cell>
        </row>
        <row r="1508">
          <cell r="A1508" t="str">
            <v>Z000271</v>
          </cell>
          <cell r="B1508" t="str">
            <v>후렉시블튜브</v>
          </cell>
          <cell r="C1508" t="str">
            <v>22C</v>
          </cell>
          <cell r="E1508" t="str">
            <v>M</v>
          </cell>
          <cell r="H1508">
            <v>288</v>
          </cell>
          <cell r="O1508" t="str">
            <v>UPT1000</v>
          </cell>
        </row>
        <row r="1509">
          <cell r="A1509" t="str">
            <v>Z000272</v>
          </cell>
          <cell r="B1509" t="str">
            <v>후렉시블연결구</v>
          </cell>
          <cell r="C1509" t="str">
            <v>16C</v>
          </cell>
          <cell r="E1509" t="str">
            <v>M</v>
          </cell>
          <cell r="H1509">
            <v>528</v>
          </cell>
          <cell r="O1509" t="str">
            <v>UPT1001</v>
          </cell>
        </row>
        <row r="1510">
          <cell r="A1510" t="str">
            <v>Z000273</v>
          </cell>
          <cell r="B1510" t="str">
            <v>후렉시블연결구</v>
          </cell>
          <cell r="C1510" t="str">
            <v>22C</v>
          </cell>
          <cell r="E1510" t="str">
            <v>M</v>
          </cell>
          <cell r="H1510">
            <v>928</v>
          </cell>
          <cell r="O1510" t="str">
            <v>UPT1002</v>
          </cell>
        </row>
        <row r="1511">
          <cell r="A1511" t="str">
            <v>Z000274</v>
          </cell>
          <cell r="B1511" t="str">
            <v>전선</v>
          </cell>
          <cell r="C1511" t="str">
            <v>IV 2.0</v>
          </cell>
          <cell r="E1511" t="str">
            <v>M</v>
          </cell>
          <cell r="H1511">
            <v>131</v>
          </cell>
          <cell r="O1511" t="str">
            <v>UPT1003</v>
          </cell>
        </row>
        <row r="1512">
          <cell r="A1512" t="str">
            <v>Z000275</v>
          </cell>
          <cell r="B1512" t="str">
            <v>전선</v>
          </cell>
          <cell r="C1512" t="str">
            <v>TJV 1.0/2C</v>
          </cell>
          <cell r="E1512" t="str">
            <v>M</v>
          </cell>
          <cell r="H1512">
            <v>180</v>
          </cell>
          <cell r="O1512" t="str">
            <v>UPT1004</v>
          </cell>
        </row>
        <row r="1513">
          <cell r="A1513" t="str">
            <v>Z000276</v>
          </cell>
          <cell r="B1513" t="str">
            <v>전선</v>
          </cell>
          <cell r="C1513" t="str">
            <v>TJV 1.0/3C</v>
          </cell>
          <cell r="E1513" t="str">
            <v>M</v>
          </cell>
          <cell r="H1513">
            <v>240</v>
          </cell>
          <cell r="O1513" t="str">
            <v>UPT1005</v>
          </cell>
        </row>
        <row r="1514">
          <cell r="A1514" t="str">
            <v>Z000277</v>
          </cell>
          <cell r="B1514" t="str">
            <v>앙카볼트</v>
          </cell>
          <cell r="C1514" t="str">
            <v>3/8"</v>
          </cell>
          <cell r="E1514" t="str">
            <v>EA</v>
          </cell>
          <cell r="H1514">
            <v>448</v>
          </cell>
          <cell r="O1514" t="str">
            <v>UPT1006</v>
          </cell>
        </row>
        <row r="1515">
          <cell r="A1515" t="str">
            <v>Z000278</v>
          </cell>
          <cell r="B1515" t="str">
            <v>행가로드</v>
          </cell>
          <cell r="C1515" t="str">
            <v>3/8"</v>
          </cell>
          <cell r="E1515" t="str">
            <v>M</v>
          </cell>
          <cell r="H1515">
            <v>115</v>
          </cell>
          <cell r="O1515" t="str">
            <v>UPT1007</v>
          </cell>
        </row>
        <row r="1516">
          <cell r="A1516" t="str">
            <v>Z000279</v>
          </cell>
          <cell r="B1516" t="str">
            <v>C 찬넬</v>
          </cell>
          <cell r="C1516" t="str">
            <v>40*25*2.6T</v>
          </cell>
          <cell r="E1516" t="str">
            <v>M</v>
          </cell>
          <cell r="H1516">
            <v>4640</v>
          </cell>
          <cell r="O1516" t="str">
            <v>UPT1008</v>
          </cell>
        </row>
        <row r="1517">
          <cell r="A1517" t="str">
            <v>Z000280</v>
          </cell>
          <cell r="B1517" t="str">
            <v>스퀘어박스</v>
          </cell>
          <cell r="C1517" t="str">
            <v>중형</v>
          </cell>
          <cell r="E1517" t="str">
            <v>EA</v>
          </cell>
          <cell r="H1517">
            <v>1008</v>
          </cell>
          <cell r="O1517" t="str">
            <v>UPT1009</v>
          </cell>
        </row>
        <row r="1518">
          <cell r="A1518" t="str">
            <v>Z000282</v>
          </cell>
          <cell r="B1518" t="str">
            <v>가스시설분담금</v>
          </cell>
          <cell r="C1518">
            <v>0</v>
          </cell>
          <cell r="E1518" t="str">
            <v>식</v>
          </cell>
          <cell r="H1518">
            <v>3080000</v>
          </cell>
          <cell r="O1518" t="str">
            <v>UPT1010</v>
          </cell>
        </row>
        <row r="1519">
          <cell r="A1519" t="str">
            <v>Z000283</v>
          </cell>
          <cell r="B1519" t="str">
            <v>상수도시설분담금</v>
          </cell>
          <cell r="C1519">
            <v>0</v>
          </cell>
          <cell r="E1519" t="str">
            <v>식</v>
          </cell>
          <cell r="H1519">
            <v>29859000</v>
          </cell>
          <cell r="O1519" t="str">
            <v>UPT1011</v>
          </cell>
        </row>
        <row r="1520">
          <cell r="A1520" t="str">
            <v>Z000285</v>
          </cell>
          <cell r="B1520" t="str">
            <v>가. 직접인건비</v>
          </cell>
          <cell r="C1520">
            <v>0</v>
          </cell>
          <cell r="E1520">
            <v>0</v>
          </cell>
          <cell r="H1520">
            <v>0</v>
          </cell>
          <cell r="O1520" t="str">
            <v>UPT1012</v>
          </cell>
        </row>
        <row r="1521">
          <cell r="A1521" t="str">
            <v>Z000286</v>
          </cell>
          <cell r="B1521" t="str">
            <v>2.공기분배계통</v>
          </cell>
          <cell r="C1521">
            <v>0</v>
          </cell>
          <cell r="E1521">
            <v>0</v>
          </cell>
          <cell r="H1521">
            <v>0</v>
          </cell>
          <cell r="O1521" t="str">
            <v>UPT1013</v>
          </cell>
        </row>
        <row r="1522">
          <cell r="A1522" t="str">
            <v>Z000287</v>
          </cell>
          <cell r="B1522" t="str">
            <v>3,물분배계통</v>
          </cell>
          <cell r="C1522">
            <v>0</v>
          </cell>
          <cell r="E1522">
            <v>0</v>
          </cell>
          <cell r="H1522">
            <v>0</v>
          </cell>
          <cell r="O1522" t="str">
            <v>UPT1014</v>
          </cell>
        </row>
        <row r="1523">
          <cell r="A1523" t="str">
            <v>Z000290</v>
          </cell>
          <cell r="B1523" t="str">
            <v>나.간접인건비</v>
          </cell>
          <cell r="C1523">
            <v>0</v>
          </cell>
          <cell r="E1523">
            <v>0</v>
          </cell>
          <cell r="H1523">
            <v>0</v>
          </cell>
          <cell r="O1523" t="str">
            <v>UPT1015</v>
          </cell>
        </row>
        <row r="1524">
          <cell r="A1524" t="str">
            <v>Z000291</v>
          </cell>
          <cell r="B1524" t="str">
            <v>시운전연료비</v>
          </cell>
          <cell r="C1524" t="str">
            <v>가스</v>
          </cell>
          <cell r="E1524" t="str">
            <v>NM3/HR</v>
          </cell>
          <cell r="H1524">
            <v>0</v>
          </cell>
          <cell r="O1524" t="str">
            <v>UPT1016</v>
          </cell>
        </row>
        <row r="1525">
          <cell r="A1525" t="str">
            <v>Z000292</v>
          </cell>
          <cell r="B1525" t="str">
            <v>터파기</v>
          </cell>
          <cell r="C1525" t="str">
            <v>백호 0.7M3</v>
          </cell>
          <cell r="E1525" t="str">
            <v>M3</v>
          </cell>
          <cell r="H1525">
            <v>112</v>
          </cell>
          <cell r="J1525">
            <v>234</v>
          </cell>
          <cell r="L1525">
            <v>230</v>
          </cell>
          <cell r="O1525" t="str">
            <v>UPT1017</v>
          </cell>
        </row>
        <row r="1526">
          <cell r="A1526" t="str">
            <v>Z000293</v>
          </cell>
          <cell r="B1526" t="str">
            <v>되메우기+다지기</v>
          </cell>
          <cell r="C1526" t="str">
            <v>백호 0.7M3+랜마80</v>
          </cell>
          <cell r="E1526" t="str">
            <v>M3</v>
          </cell>
          <cell r="H1526">
            <v>203</v>
          </cell>
          <cell r="J1526">
            <v>1435</v>
          </cell>
          <cell r="L1526">
            <v>224</v>
          </cell>
          <cell r="O1526" t="str">
            <v>UPT1018</v>
          </cell>
        </row>
        <row r="1527">
          <cell r="A1527" t="str">
            <v>Z000294</v>
          </cell>
          <cell r="B1527" t="str">
            <v>잔토처리(토사40KM)</v>
          </cell>
          <cell r="C1527" t="str">
            <v>백호 0.7M3+덤프5TON</v>
          </cell>
          <cell r="E1527" t="str">
            <v>M3</v>
          </cell>
          <cell r="H1527">
            <v>3707</v>
          </cell>
          <cell r="J1527">
            <v>2181</v>
          </cell>
          <cell r="L1527">
            <v>2843</v>
          </cell>
          <cell r="O1527" t="str">
            <v>UPT1019</v>
          </cell>
        </row>
        <row r="1528">
          <cell r="O1528" t="str">
            <v>UPT0</v>
          </cell>
        </row>
        <row r="1529">
          <cell r="O1529" t="str">
            <v>UPT0</v>
          </cell>
        </row>
        <row r="1530">
          <cell r="O1530" t="str">
            <v>UPT0</v>
          </cell>
        </row>
        <row r="1531">
          <cell r="O1531" t="str">
            <v>UPT0</v>
          </cell>
        </row>
        <row r="1532">
          <cell r="O1532" t="str">
            <v>UPT0</v>
          </cell>
        </row>
        <row r="1533">
          <cell r="O1533" t="str">
            <v>UPT0</v>
          </cell>
        </row>
        <row r="1534">
          <cell r="O1534" t="str">
            <v>UPT0</v>
          </cell>
        </row>
        <row r="1535">
          <cell r="O1535" t="str">
            <v>UPT0</v>
          </cell>
        </row>
        <row r="1536">
          <cell r="O1536" t="str">
            <v>UPT0</v>
          </cell>
        </row>
        <row r="1537">
          <cell r="O1537" t="str">
            <v>UPT0</v>
          </cell>
        </row>
        <row r="1538">
          <cell r="O1538" t="str">
            <v>UPT0</v>
          </cell>
        </row>
        <row r="1539">
          <cell r="O1539" t="str">
            <v>UPT0</v>
          </cell>
        </row>
        <row r="1540">
          <cell r="O1540" t="str">
            <v>UPT0</v>
          </cell>
        </row>
        <row r="1541">
          <cell r="O1541" t="str">
            <v>UPT0</v>
          </cell>
        </row>
        <row r="1542">
          <cell r="O1542" t="str">
            <v>UPT0</v>
          </cell>
        </row>
        <row r="1544">
          <cell r="A1544" t="str">
            <v>◎ 노 무 비</v>
          </cell>
          <cell r="B1544" t="str">
            <v>◎ 노 무 비</v>
          </cell>
        </row>
        <row r="1545">
          <cell r="A1545" t="str">
            <v>갱부인</v>
          </cell>
          <cell r="B1545" t="str">
            <v>갱부</v>
          </cell>
          <cell r="E1545" t="str">
            <v>인</v>
          </cell>
          <cell r="J1545">
            <v>51617</v>
          </cell>
          <cell r="O1545" t="str">
            <v>노01</v>
          </cell>
        </row>
        <row r="1546">
          <cell r="A1546" t="str">
            <v>도목수인</v>
          </cell>
          <cell r="B1546" t="str">
            <v>도목수</v>
          </cell>
          <cell r="E1546" t="str">
            <v>인</v>
          </cell>
          <cell r="J1546">
            <v>0</v>
          </cell>
          <cell r="O1546" t="str">
            <v>노02</v>
          </cell>
        </row>
        <row r="1547">
          <cell r="A1547" t="str">
            <v>건축목공인</v>
          </cell>
          <cell r="B1547" t="str">
            <v>건축목공</v>
          </cell>
          <cell r="E1547" t="str">
            <v>인</v>
          </cell>
          <cell r="J1547">
            <v>63257</v>
          </cell>
          <cell r="O1547" t="str">
            <v>노03</v>
          </cell>
        </row>
        <row r="1548">
          <cell r="A1548" t="str">
            <v>형틀목공인</v>
          </cell>
          <cell r="B1548" t="str">
            <v>형틀목공</v>
          </cell>
          <cell r="E1548" t="str">
            <v>인</v>
          </cell>
          <cell r="J1548">
            <v>64943</v>
          </cell>
          <cell r="O1548" t="str">
            <v>노04</v>
          </cell>
        </row>
        <row r="1549">
          <cell r="A1549" t="str">
            <v>창호목공인</v>
          </cell>
          <cell r="B1549" t="str">
            <v>창호목공</v>
          </cell>
          <cell r="E1549" t="str">
            <v>인</v>
          </cell>
          <cell r="J1549">
            <v>53621</v>
          </cell>
          <cell r="O1549" t="str">
            <v>노05</v>
          </cell>
        </row>
        <row r="1550">
          <cell r="A1550" t="str">
            <v>철골공인</v>
          </cell>
          <cell r="B1550" t="str">
            <v>철골공</v>
          </cell>
          <cell r="E1550" t="str">
            <v>인</v>
          </cell>
          <cell r="J1550">
            <v>64609</v>
          </cell>
          <cell r="O1550" t="str">
            <v>노06</v>
          </cell>
        </row>
        <row r="1551">
          <cell r="A1551" t="str">
            <v>철공인</v>
          </cell>
          <cell r="B1551" t="str">
            <v>철공</v>
          </cell>
          <cell r="E1551" t="str">
            <v>인</v>
          </cell>
          <cell r="J1551">
            <v>65845</v>
          </cell>
          <cell r="O1551" t="str">
            <v>노07</v>
          </cell>
        </row>
        <row r="1552">
          <cell r="A1552" t="str">
            <v>철근공인</v>
          </cell>
          <cell r="B1552" t="str">
            <v>철근공</v>
          </cell>
          <cell r="E1552" t="str">
            <v>인</v>
          </cell>
          <cell r="J1552">
            <v>68758</v>
          </cell>
          <cell r="O1552" t="str">
            <v>노08</v>
          </cell>
        </row>
        <row r="1553">
          <cell r="A1553" t="str">
            <v>철판공인</v>
          </cell>
          <cell r="B1553" t="str">
            <v>철판공</v>
          </cell>
          <cell r="E1553" t="str">
            <v>인</v>
          </cell>
          <cell r="J1553">
            <v>61903</v>
          </cell>
          <cell r="O1553" t="str">
            <v>노09</v>
          </cell>
        </row>
        <row r="1554">
          <cell r="A1554" t="str">
            <v>셧터공인</v>
          </cell>
          <cell r="B1554" t="str">
            <v>셧터공</v>
          </cell>
          <cell r="E1554" t="str">
            <v>인</v>
          </cell>
          <cell r="J1554">
            <v>0</v>
          </cell>
          <cell r="O1554" t="str">
            <v>노10</v>
          </cell>
        </row>
        <row r="1555">
          <cell r="A1555" t="str">
            <v>샷시공인</v>
          </cell>
          <cell r="B1555" t="str">
            <v>샷시공</v>
          </cell>
          <cell r="E1555" t="str">
            <v>인</v>
          </cell>
          <cell r="J1555">
            <v>58429</v>
          </cell>
          <cell r="O1555" t="str">
            <v>노11</v>
          </cell>
        </row>
        <row r="1556">
          <cell r="A1556" t="str">
            <v>절단공인</v>
          </cell>
          <cell r="B1556" t="str">
            <v>절단공</v>
          </cell>
          <cell r="E1556" t="str">
            <v>인</v>
          </cell>
          <cell r="J1556">
            <v>59059</v>
          </cell>
          <cell r="O1556" t="str">
            <v>노12</v>
          </cell>
        </row>
        <row r="1557">
          <cell r="A1557" t="str">
            <v>석공인</v>
          </cell>
          <cell r="B1557" t="str">
            <v>석공</v>
          </cell>
          <cell r="E1557" t="str">
            <v>인</v>
          </cell>
          <cell r="J1557">
            <v>65443</v>
          </cell>
          <cell r="O1557" t="str">
            <v>노13</v>
          </cell>
        </row>
        <row r="1558">
          <cell r="A1558" t="str">
            <v>특수비계공인</v>
          </cell>
          <cell r="B1558" t="str">
            <v>특수비계공</v>
          </cell>
          <cell r="E1558" t="str">
            <v>인</v>
          </cell>
          <cell r="J1558">
            <v>73285</v>
          </cell>
          <cell r="O1558" t="str">
            <v>노14</v>
          </cell>
        </row>
        <row r="1559">
          <cell r="A1559" t="str">
            <v>비계공인</v>
          </cell>
          <cell r="B1559" t="str">
            <v>비계공</v>
          </cell>
          <cell r="E1559" t="str">
            <v>인</v>
          </cell>
          <cell r="J1559">
            <v>68645</v>
          </cell>
          <cell r="O1559" t="str">
            <v>노15</v>
          </cell>
        </row>
        <row r="1560">
          <cell r="A1560" t="str">
            <v>동발공(터널)인</v>
          </cell>
          <cell r="B1560" t="str">
            <v>동발공(터널)</v>
          </cell>
          <cell r="E1560" t="str">
            <v>인</v>
          </cell>
          <cell r="J1560">
            <v>55046</v>
          </cell>
          <cell r="O1560" t="str">
            <v>노16</v>
          </cell>
        </row>
        <row r="1561">
          <cell r="A1561" t="str">
            <v>조적공인</v>
          </cell>
          <cell r="B1561" t="str">
            <v>조적공</v>
          </cell>
          <cell r="E1561" t="str">
            <v>인</v>
          </cell>
          <cell r="J1561">
            <v>57592</v>
          </cell>
          <cell r="O1561" t="str">
            <v>노17</v>
          </cell>
        </row>
        <row r="1562">
          <cell r="A1562" t="str">
            <v>치장벽돌공인</v>
          </cell>
          <cell r="B1562" t="str">
            <v>치장벽돌공</v>
          </cell>
          <cell r="E1562" t="str">
            <v>인</v>
          </cell>
          <cell r="J1562">
            <v>63567</v>
          </cell>
          <cell r="O1562" t="str">
            <v>노18</v>
          </cell>
        </row>
        <row r="1563">
          <cell r="A1563" t="str">
            <v>벽돌(블럭)제작공인</v>
          </cell>
          <cell r="B1563" t="str">
            <v>벽돌(블럭)제작공</v>
          </cell>
          <cell r="E1563" t="str">
            <v>인</v>
          </cell>
          <cell r="J1563">
            <v>55132</v>
          </cell>
          <cell r="O1563" t="str">
            <v>노19</v>
          </cell>
        </row>
        <row r="1564">
          <cell r="A1564" t="str">
            <v>연돌공인</v>
          </cell>
          <cell r="B1564" t="str">
            <v>연돌공</v>
          </cell>
          <cell r="E1564" t="str">
            <v>인</v>
          </cell>
          <cell r="J1564">
            <v>0</v>
          </cell>
          <cell r="O1564" t="str">
            <v>노20</v>
          </cell>
        </row>
        <row r="1565">
          <cell r="A1565" t="str">
            <v>미장공인</v>
          </cell>
          <cell r="B1565" t="str">
            <v>미장공</v>
          </cell>
          <cell r="E1565" t="str">
            <v>인</v>
          </cell>
          <cell r="J1565">
            <v>59187</v>
          </cell>
          <cell r="O1565" t="str">
            <v>노21</v>
          </cell>
        </row>
        <row r="1566">
          <cell r="A1566" t="str">
            <v>방수공인</v>
          </cell>
          <cell r="B1566" t="str">
            <v>방수공</v>
          </cell>
          <cell r="E1566" t="str">
            <v>인</v>
          </cell>
          <cell r="J1566">
            <v>50753</v>
          </cell>
          <cell r="O1566" t="str">
            <v>노22</v>
          </cell>
        </row>
        <row r="1567">
          <cell r="A1567" t="str">
            <v>타일공인</v>
          </cell>
          <cell r="B1567" t="str">
            <v>타일공</v>
          </cell>
          <cell r="E1567" t="str">
            <v>인</v>
          </cell>
          <cell r="J1567">
            <v>57740</v>
          </cell>
          <cell r="O1567" t="str">
            <v>노23</v>
          </cell>
        </row>
        <row r="1568">
          <cell r="A1568" t="str">
            <v>줄눈공인</v>
          </cell>
          <cell r="B1568" t="str">
            <v>줄눈공</v>
          </cell>
          <cell r="E1568" t="str">
            <v>인</v>
          </cell>
          <cell r="J1568">
            <v>54268</v>
          </cell>
          <cell r="O1568" t="str">
            <v>노24</v>
          </cell>
        </row>
        <row r="1569">
          <cell r="A1569" t="str">
            <v>연마공인</v>
          </cell>
          <cell r="B1569" t="str">
            <v>연마공</v>
          </cell>
          <cell r="E1569" t="str">
            <v>인</v>
          </cell>
          <cell r="J1569">
            <v>60676</v>
          </cell>
          <cell r="O1569" t="str">
            <v>노25</v>
          </cell>
        </row>
        <row r="1570">
          <cell r="A1570" t="str">
            <v>콘크리트공인</v>
          </cell>
          <cell r="B1570" t="str">
            <v>콘크리트공</v>
          </cell>
          <cell r="E1570" t="str">
            <v>인</v>
          </cell>
          <cell r="J1570">
            <v>63355</v>
          </cell>
          <cell r="O1570" t="str">
            <v>노26</v>
          </cell>
        </row>
        <row r="1571">
          <cell r="A1571" t="str">
            <v>바이브레타공인</v>
          </cell>
          <cell r="B1571" t="str">
            <v>바이브레타공</v>
          </cell>
          <cell r="E1571" t="str">
            <v>인</v>
          </cell>
          <cell r="J1571">
            <v>0</v>
          </cell>
          <cell r="O1571" t="str">
            <v>노27</v>
          </cell>
        </row>
        <row r="1572">
          <cell r="A1572" t="str">
            <v>콘크리트공(광의)인</v>
          </cell>
          <cell r="B1572" t="str">
            <v>콘크리트공(광의)</v>
          </cell>
          <cell r="E1572" t="str">
            <v>인</v>
          </cell>
          <cell r="J1572">
            <v>0</v>
          </cell>
          <cell r="O1572" t="str">
            <v>노28</v>
          </cell>
        </row>
        <row r="1573">
          <cell r="A1573" t="str">
            <v>보일러공인</v>
          </cell>
          <cell r="B1573" t="str">
            <v>보일러공</v>
          </cell>
          <cell r="E1573" t="str">
            <v>인</v>
          </cell>
          <cell r="J1573">
            <v>47570</v>
          </cell>
          <cell r="O1573" t="str">
            <v>노29</v>
          </cell>
        </row>
        <row r="1574">
          <cell r="A1574" t="str">
            <v>배관공인</v>
          </cell>
          <cell r="B1574" t="str">
            <v>배관공</v>
          </cell>
          <cell r="E1574" t="str">
            <v>인</v>
          </cell>
          <cell r="J1574">
            <v>51272</v>
          </cell>
          <cell r="O1574" t="str">
            <v>노30</v>
          </cell>
        </row>
        <row r="1575">
          <cell r="A1575" t="str">
            <v>온돌공인</v>
          </cell>
          <cell r="B1575" t="str">
            <v>온돌공</v>
          </cell>
          <cell r="E1575" t="str">
            <v>인</v>
          </cell>
          <cell r="J1575">
            <v>0</v>
          </cell>
          <cell r="O1575" t="str">
            <v>노31</v>
          </cell>
        </row>
        <row r="1576">
          <cell r="A1576" t="str">
            <v>위생공인</v>
          </cell>
          <cell r="B1576" t="str">
            <v>위생공</v>
          </cell>
          <cell r="E1576" t="str">
            <v>인</v>
          </cell>
          <cell r="J1576">
            <v>51626</v>
          </cell>
          <cell r="O1576" t="str">
            <v>노32</v>
          </cell>
        </row>
        <row r="1577">
          <cell r="A1577" t="str">
            <v>보온공인</v>
          </cell>
          <cell r="B1577" t="str">
            <v>보온공</v>
          </cell>
          <cell r="E1577" t="str">
            <v>인</v>
          </cell>
          <cell r="J1577">
            <v>52961</v>
          </cell>
          <cell r="O1577" t="str">
            <v>노33</v>
          </cell>
        </row>
        <row r="1578">
          <cell r="A1578" t="str">
            <v>도장공인</v>
          </cell>
          <cell r="B1578" t="str">
            <v>도장공</v>
          </cell>
          <cell r="E1578" t="str">
            <v>인</v>
          </cell>
          <cell r="J1578">
            <v>57502</v>
          </cell>
          <cell r="O1578" t="str">
            <v>노34</v>
          </cell>
        </row>
        <row r="1579">
          <cell r="A1579" t="str">
            <v>내장공인</v>
          </cell>
          <cell r="B1579" t="str">
            <v>내장공</v>
          </cell>
          <cell r="E1579" t="str">
            <v>인</v>
          </cell>
          <cell r="J1579">
            <v>58925</v>
          </cell>
          <cell r="O1579" t="str">
            <v>노35</v>
          </cell>
        </row>
        <row r="1580">
          <cell r="A1580" t="str">
            <v>도배공인</v>
          </cell>
          <cell r="B1580" t="str">
            <v>도배공</v>
          </cell>
          <cell r="E1580" t="str">
            <v>인</v>
          </cell>
          <cell r="J1580">
            <v>53852</v>
          </cell>
          <cell r="O1580" t="str">
            <v>노36</v>
          </cell>
        </row>
        <row r="1581">
          <cell r="A1581" t="str">
            <v>아스타일공인</v>
          </cell>
          <cell r="B1581" t="str">
            <v>아스타일공</v>
          </cell>
          <cell r="E1581" t="str">
            <v>인</v>
          </cell>
          <cell r="J1581">
            <v>0</v>
          </cell>
          <cell r="O1581" t="str">
            <v>노37</v>
          </cell>
        </row>
        <row r="1582">
          <cell r="A1582" t="str">
            <v>기와공인</v>
          </cell>
          <cell r="B1582" t="str">
            <v>기와공</v>
          </cell>
          <cell r="E1582" t="str">
            <v>인</v>
          </cell>
          <cell r="J1582">
            <v>0</v>
          </cell>
          <cell r="O1582" t="str">
            <v>노38</v>
          </cell>
        </row>
        <row r="1583">
          <cell r="A1583" t="str">
            <v>슬레이트공인</v>
          </cell>
          <cell r="B1583" t="str">
            <v>슬레이트공</v>
          </cell>
          <cell r="E1583" t="str">
            <v>인</v>
          </cell>
          <cell r="J1583">
            <v>0</v>
          </cell>
          <cell r="O1583" t="str">
            <v>노39</v>
          </cell>
        </row>
        <row r="1584">
          <cell r="A1584" t="str">
            <v>지붕잇기공인</v>
          </cell>
          <cell r="B1584" t="str">
            <v>지붕잇기공</v>
          </cell>
          <cell r="E1584" t="str">
            <v>인</v>
          </cell>
          <cell r="J1584">
            <v>64670</v>
          </cell>
          <cell r="O1584" t="str">
            <v>노40</v>
          </cell>
        </row>
        <row r="1585">
          <cell r="A1585" t="str">
            <v>견출공인</v>
          </cell>
          <cell r="B1585" t="str">
            <v>견출공</v>
          </cell>
          <cell r="E1585" t="str">
            <v>인</v>
          </cell>
          <cell r="J1585">
            <v>59672</v>
          </cell>
          <cell r="O1585" t="str">
            <v>노41</v>
          </cell>
        </row>
        <row r="1586">
          <cell r="A1586" t="str">
            <v>판넬조립공인</v>
          </cell>
          <cell r="B1586" t="str">
            <v>판넬조립공</v>
          </cell>
          <cell r="E1586" t="str">
            <v>인</v>
          </cell>
          <cell r="J1586">
            <v>60190</v>
          </cell>
          <cell r="O1586" t="str">
            <v>노42</v>
          </cell>
        </row>
        <row r="1587">
          <cell r="A1587" t="str">
            <v>화약취급공인</v>
          </cell>
          <cell r="B1587" t="str">
            <v>화약취급공</v>
          </cell>
          <cell r="E1587" t="str">
            <v>인</v>
          </cell>
          <cell r="J1587">
            <v>68580</v>
          </cell>
          <cell r="O1587" t="str">
            <v>노43</v>
          </cell>
        </row>
        <row r="1588">
          <cell r="A1588" t="str">
            <v>착암공인</v>
          </cell>
          <cell r="B1588" t="str">
            <v>착암공</v>
          </cell>
          <cell r="E1588" t="str">
            <v>인</v>
          </cell>
          <cell r="J1588">
            <v>50430</v>
          </cell>
          <cell r="O1588" t="str">
            <v>노44</v>
          </cell>
        </row>
        <row r="1589">
          <cell r="A1589" t="str">
            <v>보안공인</v>
          </cell>
          <cell r="B1589" t="str">
            <v>보안공</v>
          </cell>
          <cell r="E1589" t="str">
            <v>인</v>
          </cell>
          <cell r="J1589">
            <v>42925</v>
          </cell>
          <cell r="O1589" t="str">
            <v>노45</v>
          </cell>
        </row>
        <row r="1590">
          <cell r="A1590" t="str">
            <v>포장공인</v>
          </cell>
          <cell r="B1590" t="str">
            <v>포장공</v>
          </cell>
          <cell r="E1590" t="str">
            <v>인</v>
          </cell>
          <cell r="J1590">
            <v>59901</v>
          </cell>
          <cell r="O1590" t="str">
            <v>노46</v>
          </cell>
        </row>
        <row r="1591">
          <cell r="A1591" t="str">
            <v>포설공인</v>
          </cell>
          <cell r="B1591" t="str">
            <v>포설공</v>
          </cell>
          <cell r="E1591" t="str">
            <v>인</v>
          </cell>
          <cell r="J1591">
            <v>56799</v>
          </cell>
          <cell r="O1591" t="str">
            <v>노47</v>
          </cell>
        </row>
        <row r="1592">
          <cell r="A1592" t="str">
            <v>궤도공인</v>
          </cell>
          <cell r="B1592" t="str">
            <v>궤도공</v>
          </cell>
          <cell r="E1592" t="str">
            <v>인</v>
          </cell>
          <cell r="J1592">
            <v>58478</v>
          </cell>
          <cell r="O1592" t="str">
            <v>노48</v>
          </cell>
        </row>
        <row r="1593">
          <cell r="A1593" t="str">
            <v>용접공(철도)인</v>
          </cell>
          <cell r="B1593" t="str">
            <v>용접공(철도)</v>
          </cell>
          <cell r="E1593" t="str">
            <v>인</v>
          </cell>
          <cell r="J1593">
            <v>64144</v>
          </cell>
          <cell r="O1593" t="str">
            <v>노49</v>
          </cell>
        </row>
        <row r="1594">
          <cell r="A1594" t="str">
            <v>잠수부인</v>
          </cell>
          <cell r="B1594" t="str">
            <v>잠수부</v>
          </cell>
          <cell r="E1594" t="str">
            <v>인</v>
          </cell>
          <cell r="J1594">
            <v>89256</v>
          </cell>
          <cell r="O1594" t="str">
            <v>노50</v>
          </cell>
        </row>
        <row r="1595">
          <cell r="A1595" t="str">
            <v>잠함공인</v>
          </cell>
          <cell r="B1595" t="str">
            <v>잠함공</v>
          </cell>
          <cell r="E1595" t="str">
            <v>인</v>
          </cell>
          <cell r="J1595">
            <v>0</v>
          </cell>
          <cell r="O1595" t="str">
            <v>노51</v>
          </cell>
        </row>
        <row r="1596">
          <cell r="A1596" t="str">
            <v>보링공(지질조사)인</v>
          </cell>
          <cell r="B1596" t="str">
            <v>보링공(지질조사)</v>
          </cell>
          <cell r="E1596" t="str">
            <v>인</v>
          </cell>
          <cell r="J1596">
            <v>47958</v>
          </cell>
          <cell r="O1596" t="str">
            <v>노52</v>
          </cell>
        </row>
        <row r="1597">
          <cell r="A1597" t="str">
            <v>우물공인</v>
          </cell>
          <cell r="B1597" t="str">
            <v>우물공</v>
          </cell>
          <cell r="E1597" t="str">
            <v>인</v>
          </cell>
          <cell r="J1597">
            <v>0</v>
          </cell>
          <cell r="O1597" t="str">
            <v>노53</v>
          </cell>
        </row>
        <row r="1598">
          <cell r="A1598" t="str">
            <v>영림기사인</v>
          </cell>
          <cell r="B1598" t="str">
            <v>영림기사</v>
          </cell>
          <cell r="E1598" t="str">
            <v>인</v>
          </cell>
          <cell r="J1598">
            <v>0</v>
          </cell>
          <cell r="O1598" t="str">
            <v>노54</v>
          </cell>
        </row>
        <row r="1599">
          <cell r="A1599" t="str">
            <v>조경공인</v>
          </cell>
          <cell r="B1599" t="str">
            <v>조경공</v>
          </cell>
          <cell r="E1599" t="str">
            <v>인</v>
          </cell>
          <cell r="J1599">
            <v>54828</v>
          </cell>
          <cell r="O1599" t="str">
            <v>노55</v>
          </cell>
        </row>
        <row r="1600">
          <cell r="A1600" t="str">
            <v>벌목부인</v>
          </cell>
          <cell r="B1600" t="str">
            <v>벌목부</v>
          </cell>
          <cell r="E1600" t="str">
            <v>인</v>
          </cell>
          <cell r="J1600">
            <v>60692</v>
          </cell>
          <cell r="O1600" t="str">
            <v>노56</v>
          </cell>
        </row>
        <row r="1601">
          <cell r="A1601" t="str">
            <v>조림인부인</v>
          </cell>
          <cell r="B1601" t="str">
            <v>조림인부</v>
          </cell>
          <cell r="E1601" t="str">
            <v>인</v>
          </cell>
          <cell r="J1601">
            <v>40995</v>
          </cell>
          <cell r="O1601" t="str">
            <v>노57</v>
          </cell>
        </row>
        <row r="1602">
          <cell r="A1602" t="str">
            <v>플랜트기계설치공인</v>
          </cell>
          <cell r="B1602" t="str">
            <v>플랜트기계설치공</v>
          </cell>
          <cell r="E1602" t="str">
            <v>인</v>
          </cell>
          <cell r="J1602">
            <v>66009</v>
          </cell>
          <cell r="O1602" t="str">
            <v>노58</v>
          </cell>
        </row>
        <row r="1603">
          <cell r="A1603" t="str">
            <v>플랜트특수용접공인</v>
          </cell>
          <cell r="B1603" t="str">
            <v>플랜트특수용접공</v>
          </cell>
          <cell r="E1603" t="str">
            <v>인</v>
          </cell>
          <cell r="J1603">
            <v>87559</v>
          </cell>
          <cell r="O1603" t="str">
            <v>노59</v>
          </cell>
        </row>
        <row r="1604">
          <cell r="A1604" t="str">
            <v>플랜트용접공인</v>
          </cell>
          <cell r="B1604" t="str">
            <v>플랜트용접공</v>
          </cell>
          <cell r="E1604" t="str">
            <v>인</v>
          </cell>
          <cell r="J1604">
            <v>61599</v>
          </cell>
          <cell r="O1604" t="str">
            <v>노60</v>
          </cell>
        </row>
        <row r="1605">
          <cell r="A1605" t="str">
            <v>플랜트배관공인</v>
          </cell>
          <cell r="B1605" t="str">
            <v>플랜트배관공</v>
          </cell>
          <cell r="E1605" t="str">
            <v>인</v>
          </cell>
          <cell r="J1605">
            <v>63723</v>
          </cell>
          <cell r="O1605" t="str">
            <v>노61</v>
          </cell>
        </row>
        <row r="1606">
          <cell r="A1606" t="str">
            <v>플랜트제관공인</v>
          </cell>
          <cell r="B1606" t="str">
            <v>플랜트제관공</v>
          </cell>
          <cell r="E1606" t="str">
            <v>인</v>
          </cell>
          <cell r="J1606">
            <v>53665</v>
          </cell>
          <cell r="O1606" t="str">
            <v>노62</v>
          </cell>
        </row>
        <row r="1607">
          <cell r="A1607" t="str">
            <v>시공측량사인</v>
          </cell>
          <cell r="B1607" t="str">
            <v>시공측량사</v>
          </cell>
          <cell r="E1607" t="str">
            <v>인</v>
          </cell>
          <cell r="J1607">
            <v>51058</v>
          </cell>
          <cell r="O1607" t="str">
            <v>노63</v>
          </cell>
        </row>
        <row r="1608">
          <cell r="A1608" t="str">
            <v>시공측량사조수인</v>
          </cell>
          <cell r="B1608" t="str">
            <v>시공측량사조수</v>
          </cell>
          <cell r="E1608" t="str">
            <v>인</v>
          </cell>
          <cell r="J1608">
            <v>32808</v>
          </cell>
          <cell r="O1608" t="str">
            <v>노64</v>
          </cell>
        </row>
        <row r="1609">
          <cell r="A1609" t="str">
            <v>측부인</v>
          </cell>
          <cell r="B1609" t="str">
            <v>측부</v>
          </cell>
          <cell r="E1609" t="str">
            <v>인</v>
          </cell>
          <cell r="J1609">
            <v>29562</v>
          </cell>
          <cell r="O1609" t="str">
            <v>노65</v>
          </cell>
        </row>
        <row r="1610">
          <cell r="A1610" t="str">
            <v>검조부인</v>
          </cell>
          <cell r="B1610" t="str">
            <v>검조부</v>
          </cell>
          <cell r="E1610" t="str">
            <v>인</v>
          </cell>
          <cell r="J1610">
            <v>0</v>
          </cell>
          <cell r="O1610" t="str">
            <v>노66</v>
          </cell>
        </row>
        <row r="1611">
          <cell r="A1611" t="str">
            <v>송전전공인</v>
          </cell>
          <cell r="B1611" t="str">
            <v>송전전공</v>
          </cell>
          <cell r="E1611" t="str">
            <v>인</v>
          </cell>
          <cell r="J1611">
            <v>226235</v>
          </cell>
          <cell r="O1611" t="str">
            <v>노67</v>
          </cell>
        </row>
        <row r="1612">
          <cell r="A1612" t="str">
            <v>송전활선전공인</v>
          </cell>
          <cell r="B1612" t="str">
            <v>송전활선전공</v>
          </cell>
          <cell r="E1612" t="str">
            <v>인</v>
          </cell>
          <cell r="J1612">
            <v>258018</v>
          </cell>
          <cell r="O1612" t="str">
            <v>노68</v>
          </cell>
        </row>
        <row r="1613">
          <cell r="A1613" t="str">
            <v>배전전공인</v>
          </cell>
          <cell r="B1613" t="str">
            <v>배전전공</v>
          </cell>
          <cell r="E1613" t="str">
            <v>인</v>
          </cell>
          <cell r="J1613">
            <v>180602</v>
          </cell>
          <cell r="O1613" t="str">
            <v>노69</v>
          </cell>
        </row>
        <row r="1614">
          <cell r="A1614" t="str">
            <v>배전활선전공인</v>
          </cell>
          <cell r="B1614" t="str">
            <v>배전활선전공</v>
          </cell>
          <cell r="E1614" t="str">
            <v>인</v>
          </cell>
          <cell r="J1614">
            <v>207143</v>
          </cell>
          <cell r="O1614" t="str">
            <v>노70</v>
          </cell>
        </row>
        <row r="1615">
          <cell r="A1615" t="str">
            <v>플랜트전공인</v>
          </cell>
          <cell r="B1615" t="str">
            <v>플랜트전공</v>
          </cell>
          <cell r="E1615" t="str">
            <v>인</v>
          </cell>
          <cell r="J1615">
            <v>56509</v>
          </cell>
          <cell r="O1615" t="str">
            <v>노71</v>
          </cell>
        </row>
        <row r="1616">
          <cell r="A1616" t="str">
            <v>내선전공인</v>
          </cell>
          <cell r="B1616" t="str">
            <v>내선전공</v>
          </cell>
          <cell r="E1616" t="str">
            <v>인</v>
          </cell>
          <cell r="J1616">
            <v>51165</v>
          </cell>
          <cell r="O1616" t="str">
            <v>노72</v>
          </cell>
        </row>
        <row r="1617">
          <cell r="A1617" t="str">
            <v>특고압케이블전공인</v>
          </cell>
          <cell r="B1617" t="str">
            <v>특고압케이블전공</v>
          </cell>
          <cell r="E1617" t="str">
            <v>인</v>
          </cell>
          <cell r="J1617">
            <v>113924</v>
          </cell>
          <cell r="O1617" t="str">
            <v>노73</v>
          </cell>
        </row>
        <row r="1618">
          <cell r="A1618" t="str">
            <v>고압케이블전공인</v>
          </cell>
          <cell r="B1618" t="str">
            <v>고압케이블전공</v>
          </cell>
          <cell r="E1618" t="str">
            <v>인</v>
          </cell>
          <cell r="J1618">
            <v>74140</v>
          </cell>
          <cell r="O1618" t="str">
            <v>노74</v>
          </cell>
        </row>
        <row r="1619">
          <cell r="A1619" t="str">
            <v>저압케이블전공인</v>
          </cell>
          <cell r="B1619" t="str">
            <v>저압케이블전공</v>
          </cell>
          <cell r="E1619" t="str">
            <v>인</v>
          </cell>
          <cell r="J1619">
            <v>66313</v>
          </cell>
          <cell r="O1619" t="str">
            <v>노75</v>
          </cell>
        </row>
        <row r="1620">
          <cell r="A1620" t="str">
            <v>철도신호등인</v>
          </cell>
          <cell r="B1620" t="str">
            <v>철도신호등</v>
          </cell>
          <cell r="E1620" t="str">
            <v>인</v>
          </cell>
          <cell r="J1620">
            <v>89120</v>
          </cell>
          <cell r="O1620" t="str">
            <v>노76</v>
          </cell>
        </row>
        <row r="1621">
          <cell r="A1621" t="str">
            <v>계장공인</v>
          </cell>
          <cell r="B1621" t="str">
            <v>계장공</v>
          </cell>
          <cell r="E1621" t="str">
            <v>인</v>
          </cell>
          <cell r="J1621">
            <v>56122</v>
          </cell>
          <cell r="O1621" t="str">
            <v>노77</v>
          </cell>
        </row>
        <row r="1622">
          <cell r="A1622" t="str">
            <v>통신외선공인</v>
          </cell>
          <cell r="B1622" t="str">
            <v>통신외선공</v>
          </cell>
          <cell r="E1622" t="str">
            <v>인</v>
          </cell>
          <cell r="J1622">
            <v>88931</v>
          </cell>
          <cell r="O1622" t="str">
            <v>노78</v>
          </cell>
        </row>
        <row r="1623">
          <cell r="A1623" t="str">
            <v>통신설비공인</v>
          </cell>
          <cell r="B1623" t="str">
            <v>통신설비공</v>
          </cell>
          <cell r="E1623" t="str">
            <v>인</v>
          </cell>
          <cell r="J1623">
            <v>73094</v>
          </cell>
          <cell r="O1623" t="str">
            <v>노79</v>
          </cell>
        </row>
        <row r="1624">
          <cell r="A1624" t="str">
            <v>통신내선공인</v>
          </cell>
          <cell r="B1624" t="str">
            <v>통신내선공</v>
          </cell>
          <cell r="E1624" t="str">
            <v>인</v>
          </cell>
          <cell r="J1624">
            <v>57615</v>
          </cell>
          <cell r="O1624" t="str">
            <v>노80</v>
          </cell>
        </row>
        <row r="1625">
          <cell r="A1625" t="str">
            <v>통신케이블공인</v>
          </cell>
          <cell r="B1625" t="str">
            <v>통신케이블공</v>
          </cell>
          <cell r="E1625" t="str">
            <v>인</v>
          </cell>
          <cell r="J1625">
            <v>90922</v>
          </cell>
          <cell r="O1625" t="str">
            <v>노81</v>
          </cell>
        </row>
        <row r="1626">
          <cell r="A1626" t="str">
            <v>무선안테나공인</v>
          </cell>
          <cell r="B1626" t="str">
            <v>무선안테나공</v>
          </cell>
          <cell r="E1626" t="str">
            <v>인</v>
          </cell>
          <cell r="J1626">
            <v>94774</v>
          </cell>
          <cell r="O1626" t="str">
            <v>노82</v>
          </cell>
        </row>
        <row r="1627">
          <cell r="A1627" t="str">
            <v>수작업반장인</v>
          </cell>
          <cell r="B1627" t="str">
            <v>수작업반장</v>
          </cell>
          <cell r="E1627" t="str">
            <v>인</v>
          </cell>
          <cell r="J1627">
            <v>0</v>
          </cell>
          <cell r="O1627" t="str">
            <v>노83</v>
          </cell>
        </row>
        <row r="1628">
          <cell r="A1628" t="str">
            <v>작업반장인</v>
          </cell>
          <cell r="B1628" t="str">
            <v>작업반장</v>
          </cell>
          <cell r="E1628" t="str">
            <v>인</v>
          </cell>
          <cell r="J1628">
            <v>56993</v>
          </cell>
          <cell r="O1628" t="str">
            <v>노84</v>
          </cell>
        </row>
        <row r="1629">
          <cell r="A1629" t="str">
            <v>목도인</v>
          </cell>
          <cell r="B1629" t="str">
            <v>목도</v>
          </cell>
          <cell r="E1629" t="str">
            <v>인</v>
          </cell>
          <cell r="J1629">
            <v>65769</v>
          </cell>
          <cell r="O1629" t="str">
            <v>노85</v>
          </cell>
        </row>
        <row r="1630">
          <cell r="A1630" t="str">
            <v>조력공인</v>
          </cell>
          <cell r="B1630" t="str">
            <v>조력공</v>
          </cell>
          <cell r="E1630" t="str">
            <v>인</v>
          </cell>
          <cell r="J1630">
            <v>41366</v>
          </cell>
          <cell r="O1630" t="str">
            <v>노86</v>
          </cell>
        </row>
        <row r="1631">
          <cell r="A1631" t="str">
            <v>특별인부인</v>
          </cell>
          <cell r="B1631" t="str">
            <v>특별인부</v>
          </cell>
          <cell r="E1631" t="str">
            <v>인</v>
          </cell>
          <cell r="J1631">
            <v>52232</v>
          </cell>
          <cell r="O1631" t="str">
            <v>노87</v>
          </cell>
        </row>
        <row r="1632">
          <cell r="A1632" t="str">
            <v>보통인부인</v>
          </cell>
          <cell r="B1632" t="str">
            <v>보통인부</v>
          </cell>
          <cell r="E1632" t="str">
            <v>인</v>
          </cell>
          <cell r="J1632">
            <v>37483</v>
          </cell>
          <cell r="O1632" t="str">
            <v>노88</v>
          </cell>
        </row>
        <row r="1633">
          <cell r="A1633" t="str">
            <v>중기운전기사인</v>
          </cell>
          <cell r="B1633" t="str">
            <v>중기운전기사</v>
          </cell>
          <cell r="E1633" t="str">
            <v>인</v>
          </cell>
          <cell r="J1633">
            <v>55245</v>
          </cell>
          <cell r="O1633" t="str">
            <v>노89</v>
          </cell>
        </row>
        <row r="1634">
          <cell r="A1634" t="str">
            <v>중기조장인</v>
          </cell>
          <cell r="B1634" t="str">
            <v>중기조장</v>
          </cell>
          <cell r="E1634" t="str">
            <v>인</v>
          </cell>
          <cell r="J1634">
            <v>63182</v>
          </cell>
          <cell r="O1634" t="str">
            <v>노90</v>
          </cell>
        </row>
        <row r="1635">
          <cell r="A1635" t="str">
            <v>운전사(운반차)인</v>
          </cell>
          <cell r="B1635" t="str">
            <v>운전사(운반차)</v>
          </cell>
          <cell r="E1635" t="str">
            <v>인</v>
          </cell>
          <cell r="J1635">
            <v>54064</v>
          </cell>
          <cell r="O1635" t="str">
            <v>노91</v>
          </cell>
        </row>
        <row r="1636">
          <cell r="A1636" t="str">
            <v>운전사(기계)인</v>
          </cell>
          <cell r="B1636" t="str">
            <v>운전사(기계)</v>
          </cell>
          <cell r="E1636" t="str">
            <v>인</v>
          </cell>
          <cell r="J1636">
            <v>47406</v>
          </cell>
          <cell r="O1636" t="str">
            <v>노92</v>
          </cell>
        </row>
        <row r="1637">
          <cell r="A1637" t="str">
            <v>중기운전조수인</v>
          </cell>
          <cell r="B1637" t="str">
            <v>중기운전조수</v>
          </cell>
          <cell r="E1637" t="str">
            <v>인</v>
          </cell>
          <cell r="J1637">
            <v>43082</v>
          </cell>
          <cell r="O1637" t="str">
            <v>노93</v>
          </cell>
        </row>
        <row r="1638">
          <cell r="A1638" t="str">
            <v>고급선원인</v>
          </cell>
          <cell r="B1638" t="str">
            <v>고급선원</v>
          </cell>
          <cell r="E1638" t="str">
            <v>인</v>
          </cell>
          <cell r="J1638">
            <v>64818</v>
          </cell>
          <cell r="O1638" t="str">
            <v>노94</v>
          </cell>
        </row>
        <row r="1639">
          <cell r="A1639" t="str">
            <v>보통선원인</v>
          </cell>
          <cell r="B1639" t="str">
            <v>보통선원</v>
          </cell>
          <cell r="E1639" t="str">
            <v>인</v>
          </cell>
          <cell r="J1639">
            <v>48040</v>
          </cell>
          <cell r="O1639" t="str">
            <v>노95</v>
          </cell>
        </row>
        <row r="1640">
          <cell r="A1640" t="str">
            <v>선부인</v>
          </cell>
          <cell r="B1640" t="str">
            <v>선부</v>
          </cell>
          <cell r="E1640" t="str">
            <v>인</v>
          </cell>
          <cell r="J1640">
            <v>40659</v>
          </cell>
          <cell r="O1640" t="str">
            <v>노96</v>
          </cell>
        </row>
        <row r="1641">
          <cell r="A1641" t="str">
            <v>준설선선장인</v>
          </cell>
          <cell r="B1641" t="str">
            <v>준설선선장</v>
          </cell>
          <cell r="E1641" t="str">
            <v>인</v>
          </cell>
          <cell r="J1641">
            <v>73997</v>
          </cell>
          <cell r="O1641" t="str">
            <v>노97</v>
          </cell>
        </row>
        <row r="1642">
          <cell r="A1642" t="str">
            <v>준설선기관장인</v>
          </cell>
          <cell r="B1642" t="str">
            <v>준설선기관장</v>
          </cell>
          <cell r="E1642" t="str">
            <v>인</v>
          </cell>
          <cell r="J1642">
            <v>70014</v>
          </cell>
          <cell r="O1642" t="str">
            <v>노98</v>
          </cell>
        </row>
        <row r="1643">
          <cell r="A1643" t="str">
            <v>준설선기관사인</v>
          </cell>
          <cell r="B1643" t="str">
            <v>준설선기관사</v>
          </cell>
          <cell r="E1643" t="str">
            <v>인</v>
          </cell>
          <cell r="J1643">
            <v>56766</v>
          </cell>
          <cell r="O1643" t="str">
            <v>노99</v>
          </cell>
        </row>
        <row r="1644">
          <cell r="A1644" t="str">
            <v>준설선운전사인</v>
          </cell>
          <cell r="B1644" t="str">
            <v>준설선운전사</v>
          </cell>
          <cell r="E1644" t="str">
            <v>인</v>
          </cell>
          <cell r="J1644">
            <v>54405</v>
          </cell>
          <cell r="O1644" t="str">
            <v>노100</v>
          </cell>
        </row>
        <row r="1645">
          <cell r="A1645" t="str">
            <v>준설선전기사인</v>
          </cell>
          <cell r="B1645" t="str">
            <v>준설선전기사</v>
          </cell>
          <cell r="E1645" t="str">
            <v>인</v>
          </cell>
          <cell r="J1645">
            <v>56004</v>
          </cell>
          <cell r="O1645" t="str">
            <v>노101</v>
          </cell>
        </row>
        <row r="1646">
          <cell r="A1646" t="str">
            <v>기계설치공인</v>
          </cell>
          <cell r="B1646" t="str">
            <v>기계설치공</v>
          </cell>
          <cell r="E1646" t="str">
            <v>인</v>
          </cell>
          <cell r="J1646">
            <v>54111</v>
          </cell>
          <cell r="O1646" t="str">
            <v>노102</v>
          </cell>
        </row>
        <row r="1647">
          <cell r="A1647" t="str">
            <v>기계공인</v>
          </cell>
          <cell r="B1647" t="str">
            <v>기계공</v>
          </cell>
          <cell r="E1647" t="str">
            <v>인</v>
          </cell>
          <cell r="J1647">
            <v>45607</v>
          </cell>
          <cell r="O1647" t="str">
            <v>노103</v>
          </cell>
        </row>
        <row r="1648">
          <cell r="A1648" t="str">
            <v>선반공인</v>
          </cell>
          <cell r="B1648" t="str">
            <v>선반공</v>
          </cell>
          <cell r="E1648" t="str">
            <v>인</v>
          </cell>
          <cell r="J1648">
            <v>0</v>
          </cell>
          <cell r="O1648" t="str">
            <v>노104</v>
          </cell>
        </row>
        <row r="1649">
          <cell r="A1649" t="str">
            <v>정비공인</v>
          </cell>
          <cell r="B1649" t="str">
            <v>정비공</v>
          </cell>
          <cell r="E1649" t="str">
            <v>인</v>
          </cell>
          <cell r="J1649">
            <v>0</v>
          </cell>
          <cell r="O1649" t="str">
            <v>노105</v>
          </cell>
        </row>
        <row r="1650">
          <cell r="A1650" t="str">
            <v>벨트콘베어작업공인</v>
          </cell>
          <cell r="B1650" t="str">
            <v>벨트콘베어작업공</v>
          </cell>
          <cell r="E1650" t="str">
            <v>인</v>
          </cell>
          <cell r="J1650">
            <v>0</v>
          </cell>
          <cell r="O1650" t="str">
            <v>노106</v>
          </cell>
        </row>
        <row r="1651">
          <cell r="A1651" t="str">
            <v>현도사인</v>
          </cell>
          <cell r="B1651" t="str">
            <v>현도사</v>
          </cell>
          <cell r="E1651" t="str">
            <v>인</v>
          </cell>
          <cell r="J1651">
            <v>0</v>
          </cell>
          <cell r="O1651" t="str">
            <v>노107</v>
          </cell>
        </row>
        <row r="1652">
          <cell r="A1652" t="str">
            <v>제도사인</v>
          </cell>
          <cell r="B1652" t="str">
            <v>제도사</v>
          </cell>
          <cell r="E1652" t="str">
            <v>인</v>
          </cell>
          <cell r="J1652">
            <v>52322</v>
          </cell>
          <cell r="O1652" t="str">
            <v>노108</v>
          </cell>
        </row>
        <row r="1653">
          <cell r="A1653" t="str">
            <v>시험사1급인</v>
          </cell>
          <cell r="B1653" t="str">
            <v>시험사1급</v>
          </cell>
          <cell r="E1653" t="str">
            <v>인</v>
          </cell>
          <cell r="J1653">
            <v>50610</v>
          </cell>
          <cell r="O1653" t="str">
            <v>노109</v>
          </cell>
        </row>
        <row r="1654">
          <cell r="A1654" t="str">
            <v>시험사2급인</v>
          </cell>
          <cell r="B1654" t="str">
            <v>시험사2급</v>
          </cell>
          <cell r="E1654" t="str">
            <v>인</v>
          </cell>
          <cell r="J1654">
            <v>39180</v>
          </cell>
          <cell r="O1654" t="str">
            <v>노110</v>
          </cell>
        </row>
        <row r="1655">
          <cell r="A1655" t="str">
            <v>시험사3급인</v>
          </cell>
          <cell r="B1655" t="str">
            <v>시험사3급</v>
          </cell>
          <cell r="E1655" t="str">
            <v>인</v>
          </cell>
          <cell r="J1655">
            <v>0</v>
          </cell>
          <cell r="O1655" t="str">
            <v>노111</v>
          </cell>
        </row>
        <row r="1656">
          <cell r="A1656" t="str">
            <v>시험사4급인</v>
          </cell>
          <cell r="B1656" t="str">
            <v>시험사4급</v>
          </cell>
          <cell r="E1656" t="str">
            <v>인</v>
          </cell>
          <cell r="J1656">
            <v>0</v>
          </cell>
          <cell r="O1656" t="str">
            <v>노112</v>
          </cell>
        </row>
        <row r="1657">
          <cell r="A1657" t="str">
            <v>시험보조수인</v>
          </cell>
          <cell r="B1657" t="str">
            <v>시험보조수</v>
          </cell>
          <cell r="E1657" t="str">
            <v>인</v>
          </cell>
          <cell r="J1657">
            <v>29385</v>
          </cell>
          <cell r="O1657" t="str">
            <v>노113</v>
          </cell>
        </row>
        <row r="1658">
          <cell r="A1658" t="str">
            <v>유리공인</v>
          </cell>
          <cell r="B1658" t="str">
            <v>유리공</v>
          </cell>
          <cell r="E1658" t="str">
            <v>인</v>
          </cell>
          <cell r="J1658">
            <v>60295</v>
          </cell>
          <cell r="O1658" t="str">
            <v>노114</v>
          </cell>
        </row>
        <row r="1659">
          <cell r="A1659" t="str">
            <v>함석공인</v>
          </cell>
          <cell r="B1659" t="str">
            <v>함석공</v>
          </cell>
          <cell r="E1659" t="str">
            <v>인</v>
          </cell>
          <cell r="J1659">
            <v>62933</v>
          </cell>
          <cell r="O1659" t="str">
            <v>노115</v>
          </cell>
        </row>
        <row r="1660">
          <cell r="A1660" t="str">
            <v>용접공(일반)인</v>
          </cell>
          <cell r="B1660" t="str">
            <v>용접공(일반)</v>
          </cell>
          <cell r="E1660" t="str">
            <v>인</v>
          </cell>
          <cell r="J1660">
            <v>58758</v>
          </cell>
          <cell r="O1660" t="str">
            <v>노116</v>
          </cell>
        </row>
        <row r="1661">
          <cell r="A1661" t="str">
            <v>리벳공인</v>
          </cell>
          <cell r="B1661" t="str">
            <v>리벳공</v>
          </cell>
          <cell r="E1661" t="str">
            <v>인</v>
          </cell>
          <cell r="J1661">
            <v>0</v>
          </cell>
          <cell r="O1661" t="str">
            <v>노117</v>
          </cell>
        </row>
        <row r="1662">
          <cell r="A1662" t="str">
            <v>루핑공인</v>
          </cell>
          <cell r="B1662" t="str">
            <v>루핑공</v>
          </cell>
          <cell r="E1662" t="str">
            <v>인</v>
          </cell>
          <cell r="J1662">
            <v>0</v>
          </cell>
          <cell r="O1662" t="str">
            <v>노118</v>
          </cell>
        </row>
        <row r="1663">
          <cell r="A1663" t="str">
            <v>닥트공인</v>
          </cell>
          <cell r="B1663" t="str">
            <v>닥트공</v>
          </cell>
          <cell r="E1663" t="str">
            <v>인</v>
          </cell>
          <cell r="J1663">
            <v>47697</v>
          </cell>
          <cell r="O1663" t="str">
            <v>노119</v>
          </cell>
        </row>
        <row r="1664">
          <cell r="A1664" t="str">
            <v>대장공인</v>
          </cell>
          <cell r="B1664" t="str">
            <v>대장공</v>
          </cell>
          <cell r="E1664" t="str">
            <v>인</v>
          </cell>
          <cell r="J1664">
            <v>0</v>
          </cell>
          <cell r="O1664" t="str">
            <v>노120</v>
          </cell>
        </row>
        <row r="1665">
          <cell r="A1665" t="str">
            <v>할석공인</v>
          </cell>
          <cell r="B1665" t="str">
            <v>할석공</v>
          </cell>
          <cell r="E1665" t="str">
            <v>인</v>
          </cell>
          <cell r="J1665">
            <v>66464</v>
          </cell>
          <cell r="O1665" t="str">
            <v>노121</v>
          </cell>
        </row>
        <row r="1666">
          <cell r="A1666" t="str">
            <v>제철축로공인</v>
          </cell>
          <cell r="B1666" t="str">
            <v>제철축로공</v>
          </cell>
          <cell r="E1666" t="str">
            <v>인</v>
          </cell>
          <cell r="J1666">
            <v>92761</v>
          </cell>
          <cell r="O1666" t="str">
            <v>노122</v>
          </cell>
        </row>
        <row r="1667">
          <cell r="A1667" t="str">
            <v>양생공인</v>
          </cell>
          <cell r="B1667" t="str">
            <v>양생공</v>
          </cell>
          <cell r="E1667" t="str">
            <v>인</v>
          </cell>
          <cell r="J1667">
            <v>0</v>
          </cell>
          <cell r="O1667" t="str">
            <v>노123</v>
          </cell>
        </row>
        <row r="1668">
          <cell r="A1668" t="str">
            <v>계령공인</v>
          </cell>
          <cell r="B1668" t="str">
            <v>계령공</v>
          </cell>
          <cell r="E1668" t="str">
            <v>인</v>
          </cell>
          <cell r="J1668">
            <v>0</v>
          </cell>
          <cell r="O1668" t="str">
            <v>노124</v>
          </cell>
        </row>
        <row r="1669">
          <cell r="A1669" t="str">
            <v>모래분사공인</v>
          </cell>
          <cell r="B1669" t="str">
            <v>모래분사공</v>
          </cell>
          <cell r="E1669" t="str">
            <v>인</v>
          </cell>
          <cell r="J1669">
            <v>0</v>
          </cell>
          <cell r="O1669" t="str">
            <v>노125</v>
          </cell>
        </row>
        <row r="1670">
          <cell r="A1670" t="str">
            <v>사공(배포함)인</v>
          </cell>
          <cell r="B1670" t="str">
            <v>사공(배포함)</v>
          </cell>
          <cell r="E1670" t="str">
            <v>인</v>
          </cell>
          <cell r="J1670">
            <v>0</v>
          </cell>
          <cell r="O1670" t="str">
            <v>노126</v>
          </cell>
        </row>
        <row r="1671">
          <cell r="A1671" t="str">
            <v>마부(우마차포함)인</v>
          </cell>
          <cell r="B1671" t="str">
            <v>마부(우마차포함)</v>
          </cell>
          <cell r="E1671" t="str">
            <v>인</v>
          </cell>
          <cell r="J1671">
            <v>0</v>
          </cell>
          <cell r="O1671" t="str">
            <v>노127</v>
          </cell>
        </row>
        <row r="1672">
          <cell r="A1672" t="str">
            <v>제재공인</v>
          </cell>
          <cell r="B1672" t="str">
            <v>제재공</v>
          </cell>
          <cell r="E1672" t="str">
            <v>인</v>
          </cell>
          <cell r="J1672">
            <v>0</v>
          </cell>
          <cell r="O1672" t="str">
            <v>노128</v>
          </cell>
        </row>
        <row r="1673">
          <cell r="A1673" t="str">
            <v>철도궤도공인</v>
          </cell>
          <cell r="B1673" t="str">
            <v>철도궤도공</v>
          </cell>
          <cell r="E1673" t="str">
            <v>인</v>
          </cell>
          <cell r="J1673">
            <v>0</v>
          </cell>
          <cell r="O1673" t="str">
            <v>노129</v>
          </cell>
        </row>
        <row r="1674">
          <cell r="A1674" t="str">
            <v>지적기사1급인</v>
          </cell>
          <cell r="B1674" t="str">
            <v>지적기사1급</v>
          </cell>
          <cell r="E1674" t="str">
            <v>인</v>
          </cell>
          <cell r="J1674">
            <v>93249</v>
          </cell>
          <cell r="O1674" t="str">
            <v>노130</v>
          </cell>
        </row>
        <row r="1675">
          <cell r="A1675" t="str">
            <v>지적기사2급인</v>
          </cell>
          <cell r="B1675" t="str">
            <v>지적기사2급</v>
          </cell>
          <cell r="E1675" t="str">
            <v>인</v>
          </cell>
          <cell r="J1675">
            <v>77363</v>
          </cell>
          <cell r="O1675" t="str">
            <v>노131</v>
          </cell>
        </row>
        <row r="1676">
          <cell r="A1676" t="str">
            <v>지적기능사1급인</v>
          </cell>
          <cell r="B1676" t="str">
            <v>지적기능사1급</v>
          </cell>
          <cell r="E1676" t="str">
            <v>인</v>
          </cell>
          <cell r="J1676">
            <v>55223</v>
          </cell>
          <cell r="O1676" t="str">
            <v>노132</v>
          </cell>
        </row>
        <row r="1677">
          <cell r="A1677" t="str">
            <v>지적기능사2급인</v>
          </cell>
          <cell r="B1677" t="str">
            <v>지적기능사2급</v>
          </cell>
          <cell r="E1677" t="str">
            <v>인</v>
          </cell>
          <cell r="J1677">
            <v>42030</v>
          </cell>
          <cell r="O1677" t="str">
            <v>노133</v>
          </cell>
        </row>
        <row r="1678">
          <cell r="A1678" t="str">
            <v>중급기술자인</v>
          </cell>
          <cell r="B1678" t="str">
            <v>중급기술자</v>
          </cell>
          <cell r="E1678" t="str">
            <v>인</v>
          </cell>
          <cell r="J1678">
            <v>96387</v>
          </cell>
          <cell r="O1678" t="str">
            <v>노134</v>
          </cell>
        </row>
        <row r="1679">
          <cell r="A1679" t="str">
            <v>통신기사2급인</v>
          </cell>
          <cell r="B1679" t="str">
            <v>통신기사2급</v>
          </cell>
          <cell r="E1679" t="str">
            <v>인</v>
          </cell>
          <cell r="J1679">
            <v>0</v>
          </cell>
          <cell r="O1679" t="str">
            <v>노135</v>
          </cell>
        </row>
        <row r="1680">
          <cell r="A1680" t="str">
            <v>초급기술자인</v>
          </cell>
          <cell r="B1680" t="str">
            <v>초급기술자</v>
          </cell>
          <cell r="E1680" t="str">
            <v>인</v>
          </cell>
          <cell r="J1680">
            <v>69746</v>
          </cell>
          <cell r="O1680" t="str">
            <v>노136</v>
          </cell>
        </row>
        <row r="1681">
          <cell r="A1681" t="str">
            <v>판금공인</v>
          </cell>
          <cell r="B1681" t="str">
            <v>판금공</v>
          </cell>
          <cell r="E1681" t="str">
            <v>인</v>
          </cell>
          <cell r="J1681">
            <v>30675</v>
          </cell>
          <cell r="O1681" t="str">
            <v>노137</v>
          </cell>
        </row>
        <row r="1682">
          <cell r="A1682" t="str">
            <v>특급기술자인</v>
          </cell>
          <cell r="B1682" t="str">
            <v>특급기술자</v>
          </cell>
          <cell r="E1682" t="str">
            <v>인</v>
          </cell>
          <cell r="J1682">
            <v>138714</v>
          </cell>
          <cell r="O1682" t="str">
            <v>노138</v>
          </cell>
        </row>
        <row r="1683">
          <cell r="A1683" t="str">
            <v>광케이블기사인</v>
          </cell>
          <cell r="B1683" t="str">
            <v>광케이블기사</v>
          </cell>
          <cell r="E1683" t="str">
            <v>인</v>
          </cell>
          <cell r="J1683">
            <v>95081</v>
          </cell>
          <cell r="O1683" t="str">
            <v>노139</v>
          </cell>
        </row>
        <row r="1684">
          <cell r="A1684" t="str">
            <v>중급기능사인</v>
          </cell>
          <cell r="B1684" t="str">
            <v>중급기능사</v>
          </cell>
          <cell r="E1684" t="str">
            <v>인</v>
          </cell>
          <cell r="J1684">
            <v>62505</v>
          </cell>
          <cell r="O1684" t="str">
            <v>노140</v>
          </cell>
        </row>
        <row r="1685">
          <cell r="A1685" t="str">
            <v>고급기술자인</v>
          </cell>
          <cell r="B1685" t="str">
            <v>고급기술자</v>
          </cell>
          <cell r="E1685" t="str">
            <v>인</v>
          </cell>
          <cell r="J1685">
            <v>118674</v>
          </cell>
          <cell r="O1685" t="str">
            <v>노141</v>
          </cell>
        </row>
        <row r="1686">
          <cell r="A1686" t="str">
            <v>가스기사인</v>
          </cell>
          <cell r="B1686" t="str">
            <v>가스기사</v>
          </cell>
          <cell r="E1686" t="str">
            <v>인</v>
          </cell>
          <cell r="J1686">
            <v>45000</v>
          </cell>
          <cell r="O1686" t="str">
            <v>노142</v>
          </cell>
        </row>
        <row r="1687">
          <cell r="A1687" t="str">
            <v>0인</v>
          </cell>
          <cell r="B1687">
            <v>0</v>
          </cell>
          <cell r="E1687" t="str">
            <v>인</v>
          </cell>
          <cell r="J1687">
            <v>0</v>
          </cell>
          <cell r="O1687" t="str">
            <v>노0</v>
          </cell>
        </row>
        <row r="1688">
          <cell r="A1688" t="str">
            <v>0인</v>
          </cell>
          <cell r="B1688">
            <v>0</v>
          </cell>
          <cell r="E1688" t="str">
            <v>인</v>
          </cell>
          <cell r="J1688">
            <v>0</v>
          </cell>
          <cell r="O1688" t="str">
            <v>0</v>
          </cell>
        </row>
        <row r="1689">
          <cell r="B1689">
            <v>0</v>
          </cell>
          <cell r="E1689" t="str">
            <v>인</v>
          </cell>
          <cell r="J1689">
            <v>0</v>
          </cell>
          <cell r="O1689" t="str">
            <v>0</v>
          </cell>
        </row>
        <row r="1690">
          <cell r="B1690">
            <v>0</v>
          </cell>
          <cell r="E1690" t="str">
            <v>인</v>
          </cell>
          <cell r="J1690">
            <v>0</v>
          </cell>
          <cell r="O1690" t="str">
            <v>0</v>
          </cell>
        </row>
        <row r="1691">
          <cell r="A1691">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tabColor theme="8"/>
  </sheetPr>
  <dimension ref="A1:O28"/>
  <sheetViews>
    <sheetView tabSelected="1" view="pageBreakPreview" topLeftCell="A4" zoomScale="150" zoomScaleSheetLayoutView="150" workbookViewId="0">
      <selection activeCell="C5" sqref="C5"/>
    </sheetView>
  </sheetViews>
  <sheetFormatPr defaultColWidth="8.88671875" defaultRowHeight="13.5"/>
  <cols>
    <col min="1" max="1" width="9.44140625" style="202" customWidth="1"/>
    <col min="2" max="2" width="1.21875" style="202" customWidth="1"/>
    <col min="3" max="3" width="10.44140625" style="202" customWidth="1"/>
    <col min="4" max="4" width="9.44140625" style="202" customWidth="1"/>
    <col min="5" max="5" width="5.77734375" style="202" customWidth="1"/>
    <col min="6" max="6" width="5.88671875" style="202" customWidth="1"/>
    <col min="7" max="7" width="9.44140625" style="202" customWidth="1"/>
    <col min="8" max="8" width="6.109375" style="202" customWidth="1"/>
    <col min="9" max="9" width="9.21875" style="202" customWidth="1"/>
    <col min="10" max="10" width="11.109375" style="202" customWidth="1"/>
    <col min="11" max="11" width="7.44140625" style="202" customWidth="1"/>
    <col min="12" max="12" width="4.44140625" style="202" customWidth="1"/>
    <col min="13" max="13" width="17.5546875" style="202" customWidth="1"/>
    <col min="14" max="14" width="10.77734375" style="202" customWidth="1"/>
    <col min="15" max="15" width="10.33203125" style="202" customWidth="1"/>
    <col min="16" max="16" width="6.5546875" style="202" customWidth="1"/>
    <col min="17" max="16384" width="8.88671875" style="202"/>
  </cols>
  <sheetData>
    <row r="1" spans="1:15" ht="12.75" customHeight="1">
      <c r="A1" s="197"/>
      <c r="B1" s="198"/>
      <c r="C1" s="198"/>
      <c r="D1" s="199"/>
      <c r="E1" s="199"/>
      <c r="F1" s="199"/>
      <c r="G1" s="199"/>
      <c r="H1" s="199"/>
      <c r="I1" s="199"/>
      <c r="J1" s="198"/>
      <c r="K1" s="198"/>
      <c r="L1" s="198"/>
      <c r="M1" s="200"/>
      <c r="N1" s="200"/>
      <c r="O1" s="201"/>
    </row>
    <row r="2" spans="1:15" ht="12.75" customHeight="1">
      <c r="A2" s="203"/>
      <c r="B2" s="204"/>
      <c r="C2" s="204"/>
      <c r="D2" s="205"/>
      <c r="E2" s="205"/>
      <c r="F2" s="205"/>
      <c r="G2" s="205"/>
      <c r="H2" s="205"/>
      <c r="I2" s="205"/>
      <c r="J2" s="204"/>
      <c r="K2" s="204"/>
      <c r="L2" s="204"/>
      <c r="M2" s="206"/>
      <c r="N2" s="206"/>
      <c r="O2" s="207"/>
    </row>
    <row r="3" spans="1:15" ht="12.75" customHeight="1">
      <c r="A3" s="208"/>
      <c r="B3" s="209"/>
      <c r="C3" s="209"/>
      <c r="D3" s="209"/>
      <c r="E3" s="210"/>
      <c r="F3" s="210"/>
      <c r="G3" s="209"/>
      <c r="H3" s="209"/>
      <c r="I3" s="209"/>
      <c r="J3" s="209"/>
      <c r="K3" s="209"/>
      <c r="L3" s="209"/>
      <c r="M3" s="209"/>
      <c r="N3" s="209"/>
      <c r="O3" s="211"/>
    </row>
    <row r="4" spans="1:15" ht="43.5" customHeight="1">
      <c r="A4" s="325" t="s">
        <v>204</v>
      </c>
      <c r="B4" s="326"/>
      <c r="C4" s="326"/>
      <c r="D4" s="326"/>
      <c r="E4" s="326"/>
      <c r="F4" s="326"/>
      <c r="G4" s="326"/>
      <c r="H4" s="326"/>
      <c r="I4" s="326"/>
      <c r="J4" s="326"/>
      <c r="K4" s="326"/>
      <c r="L4" s="326"/>
      <c r="M4" s="326"/>
      <c r="N4" s="326"/>
      <c r="O4" s="327"/>
    </row>
    <row r="5" spans="1:15" ht="17.25" customHeight="1">
      <c r="A5" s="212"/>
      <c r="B5" s="213"/>
      <c r="C5" s="213"/>
      <c r="D5" s="213"/>
      <c r="E5" s="213"/>
      <c r="F5" s="213"/>
      <c r="G5" s="213"/>
      <c r="H5" s="213"/>
      <c r="I5" s="213"/>
      <c r="J5" s="213"/>
      <c r="K5" s="213"/>
      <c r="L5" s="213"/>
      <c r="M5" s="213"/>
      <c r="N5" s="213"/>
      <c r="O5" s="214"/>
    </row>
    <row r="6" spans="1:15" ht="18" customHeight="1">
      <c r="A6" s="212"/>
      <c r="B6" s="213"/>
      <c r="C6" s="215" t="s">
        <v>214</v>
      </c>
      <c r="D6" s="215"/>
      <c r="E6" s="215"/>
      <c r="F6" s="215"/>
      <c r="G6" s="215"/>
      <c r="H6" s="215"/>
      <c r="I6" s="215"/>
      <c r="J6" s="215"/>
      <c r="K6" s="215"/>
      <c r="L6" s="215"/>
      <c r="M6" s="215"/>
      <c r="N6" s="215"/>
      <c r="O6" s="216"/>
    </row>
    <row r="7" spans="1:15" ht="29.25" customHeight="1" thickBot="1">
      <c r="A7" s="212"/>
      <c r="B7" s="213"/>
      <c r="C7" s="217"/>
      <c r="D7" s="213"/>
      <c r="E7" s="213"/>
      <c r="F7" s="213"/>
      <c r="G7" s="213"/>
      <c r="H7" s="213"/>
      <c r="I7" s="213"/>
      <c r="J7" s="213"/>
      <c r="K7" s="213"/>
      <c r="L7" s="213"/>
      <c r="M7" s="213"/>
      <c r="N7" s="213"/>
      <c r="O7" s="214"/>
    </row>
    <row r="8" spans="1:15" ht="34.5" customHeight="1" thickBot="1">
      <c r="A8" s="218"/>
      <c r="B8" s="219"/>
      <c r="C8" s="328" t="s">
        <v>183</v>
      </c>
      <c r="D8" s="329"/>
      <c r="E8" s="329"/>
      <c r="F8" s="329"/>
      <c r="G8" s="329" t="s">
        <v>184</v>
      </c>
      <c r="H8" s="329"/>
      <c r="I8" s="329"/>
      <c r="J8" s="329"/>
      <c r="K8" s="329"/>
      <c r="L8" s="329"/>
      <c r="M8" s="329"/>
      <c r="N8" s="269" t="s">
        <v>185</v>
      </c>
      <c r="O8" s="220"/>
    </row>
    <row r="9" spans="1:15" ht="34.5" customHeight="1" thickTop="1">
      <c r="A9" s="218"/>
      <c r="B9" s="219"/>
      <c r="C9" s="330" t="s">
        <v>186</v>
      </c>
      <c r="D9" s="331"/>
      <c r="E9" s="331"/>
      <c r="F9" s="331"/>
      <c r="G9" s="332">
        <f>총괄내역서!L21</f>
        <v>27953487</v>
      </c>
      <c r="H9" s="332"/>
      <c r="I9" s="332"/>
      <c r="J9" s="333" t="str">
        <f t="shared" ref="J9:J14" si="0">" 금"&amp;NUMBERSTRING(G9,1)&amp;"원"</f>
        <v xml:space="preserve"> 금이천칠백구십오만삼천사백팔십칠원</v>
      </c>
      <c r="K9" s="333"/>
      <c r="L9" s="333"/>
      <c r="M9" s="333"/>
      <c r="N9" s="221"/>
      <c r="O9" s="220"/>
    </row>
    <row r="10" spans="1:15" ht="34.5" customHeight="1">
      <c r="A10" s="218"/>
      <c r="B10" s="219"/>
      <c r="C10" s="334" t="s">
        <v>187</v>
      </c>
      <c r="D10" s="335" t="s">
        <v>188</v>
      </c>
      <c r="E10" s="335"/>
      <c r="F10" s="335"/>
      <c r="G10" s="332">
        <f>총괄내역서!L17</f>
        <v>16779898</v>
      </c>
      <c r="H10" s="332"/>
      <c r="I10" s="332"/>
      <c r="J10" s="336" t="str">
        <f t="shared" si="0"/>
        <v xml:space="preserve"> 금일천육백칠십칠만구천팔백구십팔원</v>
      </c>
      <c r="K10" s="336"/>
      <c r="L10" s="336"/>
      <c r="M10" s="337"/>
      <c r="N10" s="222"/>
      <c r="O10" s="220"/>
    </row>
    <row r="11" spans="1:15" ht="34.5" customHeight="1">
      <c r="A11" s="218"/>
      <c r="B11" s="219"/>
      <c r="C11" s="334"/>
      <c r="D11" s="335" t="s">
        <v>189</v>
      </c>
      <c r="E11" s="335"/>
      <c r="F11" s="335"/>
      <c r="G11" s="338">
        <f>총괄내역서!L18</f>
        <v>1677989</v>
      </c>
      <c r="H11" s="339"/>
      <c r="I11" s="340"/>
      <c r="J11" s="336" t="str">
        <f t="shared" si="0"/>
        <v xml:space="preserve"> 금일백육십칠만칠천구백팔십구원</v>
      </c>
      <c r="K11" s="341"/>
      <c r="L11" s="341"/>
      <c r="M11" s="342"/>
      <c r="N11" s="222"/>
      <c r="O11" s="220"/>
    </row>
    <row r="12" spans="1:15" ht="34.5" customHeight="1">
      <c r="A12" s="218"/>
      <c r="B12" s="219"/>
      <c r="C12" s="308"/>
      <c r="D12" s="343" t="s">
        <v>190</v>
      </c>
      <c r="E12" s="343"/>
      <c r="F12" s="343"/>
      <c r="G12" s="344">
        <f>G10+G11</f>
        <v>18457887</v>
      </c>
      <c r="H12" s="344"/>
      <c r="I12" s="344"/>
      <c r="J12" s="311" t="str">
        <f t="shared" si="0"/>
        <v xml:space="preserve"> 금일천팔백사십오만칠천팔백팔십칠원</v>
      </c>
      <c r="K12" s="312"/>
      <c r="L12" s="312"/>
      <c r="M12" s="313"/>
      <c r="N12" s="244"/>
      <c r="O12" s="220"/>
    </row>
    <row r="13" spans="1:15" ht="34.5" customHeight="1">
      <c r="A13" s="218"/>
      <c r="B13" s="219"/>
      <c r="C13" s="308" t="s">
        <v>205</v>
      </c>
      <c r="D13" s="309"/>
      <c r="E13" s="309"/>
      <c r="F13" s="309"/>
      <c r="G13" s="310">
        <f>총괄내역서!L20</f>
        <v>9495600</v>
      </c>
      <c r="H13" s="310"/>
      <c r="I13" s="310"/>
      <c r="J13" s="311" t="str">
        <f t="shared" si="0"/>
        <v xml:space="preserve"> 금구백사십구만오천육백원</v>
      </c>
      <c r="K13" s="312"/>
      <c r="L13" s="312"/>
      <c r="M13" s="313"/>
      <c r="N13" s="284"/>
      <c r="O13" s="220"/>
    </row>
    <row r="14" spans="1:15" ht="34.5" customHeight="1" thickBot="1">
      <c r="A14" s="218"/>
      <c r="B14" s="219"/>
      <c r="C14" s="322" t="s">
        <v>213</v>
      </c>
      <c r="D14" s="323"/>
      <c r="E14" s="323"/>
      <c r="F14" s="324"/>
      <c r="G14" s="321">
        <v>19939</v>
      </c>
      <c r="H14" s="321"/>
      <c r="I14" s="321"/>
      <c r="J14" s="318" t="s">
        <v>227</v>
      </c>
      <c r="K14" s="319"/>
      <c r="L14" s="319"/>
      <c r="M14" s="320"/>
      <c r="N14" s="285"/>
      <c r="O14" s="220"/>
    </row>
    <row r="15" spans="1:15" s="226" customFormat="1" ht="19.5" customHeight="1">
      <c r="A15" s="223"/>
      <c r="B15" s="224"/>
      <c r="C15" s="225"/>
      <c r="E15" s="227"/>
      <c r="F15" s="228"/>
      <c r="G15" s="228"/>
      <c r="H15" s="228"/>
      <c r="I15" s="227"/>
      <c r="J15" s="227"/>
      <c r="K15" s="227"/>
      <c r="L15" s="229"/>
      <c r="M15" s="229"/>
      <c r="N15" s="230"/>
      <c r="O15" s="231"/>
    </row>
    <row r="16" spans="1:15" s="226" customFormat="1" ht="29.25" customHeight="1">
      <c r="A16" s="245"/>
      <c r="B16" s="246" t="s">
        <v>191</v>
      </c>
      <c r="C16" s="246"/>
      <c r="D16" s="246"/>
      <c r="E16" s="246"/>
      <c r="F16" s="246"/>
      <c r="G16" s="246"/>
      <c r="H16" s="247"/>
      <c r="I16" s="247"/>
      <c r="J16" s="247"/>
      <c r="K16" s="314" t="s">
        <v>210</v>
      </c>
      <c r="L16" s="314"/>
      <c r="M16" s="314"/>
      <c r="N16" s="314"/>
      <c r="O16" s="234"/>
    </row>
    <row r="17" spans="1:15" s="226" customFormat="1" ht="29.25" customHeight="1">
      <c r="A17" s="245"/>
      <c r="B17" s="246"/>
      <c r="C17" s="317" t="s">
        <v>218</v>
      </c>
      <c r="D17" s="317"/>
      <c r="E17" s="317"/>
      <c r="F17" s="317"/>
      <c r="G17" s="248"/>
      <c r="H17" s="247"/>
      <c r="I17" s="247"/>
      <c r="J17" s="247"/>
      <c r="K17" s="316" t="s">
        <v>209</v>
      </c>
      <c r="L17" s="316"/>
      <c r="M17" s="316"/>
      <c r="N17" s="316"/>
      <c r="O17" s="234"/>
    </row>
    <row r="18" spans="1:15" s="226" customFormat="1" ht="29.25" customHeight="1">
      <c r="A18" s="245"/>
      <c r="B18" s="246"/>
      <c r="C18" s="246"/>
      <c r="D18" s="246"/>
      <c r="E18" s="246"/>
      <c r="F18" s="246"/>
      <c r="G18" s="249"/>
      <c r="H18" s="247"/>
      <c r="I18" s="247"/>
      <c r="J18" s="247"/>
      <c r="K18" s="316" t="s">
        <v>207</v>
      </c>
      <c r="L18" s="316"/>
      <c r="M18" s="315"/>
      <c r="N18" s="315"/>
      <c r="O18" s="234"/>
    </row>
    <row r="19" spans="1:15" s="226" customFormat="1" ht="29.25" customHeight="1">
      <c r="A19" s="232"/>
      <c r="B19" s="236"/>
      <c r="C19" s="236"/>
      <c r="D19" s="236"/>
      <c r="E19" s="236"/>
      <c r="F19" s="235"/>
      <c r="G19" s="233"/>
      <c r="H19" s="235"/>
      <c r="I19" s="235"/>
      <c r="J19" s="235"/>
      <c r="K19" s="307" t="s">
        <v>206</v>
      </c>
      <c r="L19" s="307"/>
      <c r="M19" s="306" t="s">
        <v>208</v>
      </c>
      <c r="N19" s="306"/>
      <c r="O19" s="234"/>
    </row>
    <row r="20" spans="1:15" s="226" customFormat="1" ht="19.5" customHeight="1">
      <c r="A20" s="232"/>
      <c r="B20" s="228"/>
      <c r="C20" s="228"/>
      <c r="D20" s="228"/>
      <c r="E20" s="228"/>
      <c r="F20" s="228"/>
      <c r="G20" s="228"/>
      <c r="H20" s="228"/>
      <c r="I20" s="228"/>
      <c r="J20" s="228"/>
      <c r="K20" s="228"/>
      <c r="L20" s="228"/>
      <c r="M20" s="228"/>
      <c r="N20" s="228"/>
      <c r="O20" s="234"/>
    </row>
    <row r="21" spans="1:15" s="226" customFormat="1" ht="14.25" thickBot="1">
      <c r="A21" s="237"/>
      <c r="B21" s="238"/>
      <c r="C21" s="238"/>
      <c r="D21" s="238"/>
      <c r="E21" s="238"/>
      <c r="F21" s="238"/>
      <c r="G21" s="238"/>
      <c r="H21" s="238"/>
      <c r="I21" s="238"/>
      <c r="J21" s="238"/>
      <c r="K21" s="238"/>
      <c r="L21" s="238"/>
      <c r="M21" s="238"/>
      <c r="N21" s="238"/>
      <c r="O21" s="239"/>
    </row>
    <row r="22" spans="1:15">
      <c r="A22" s="240"/>
      <c r="B22" s="240"/>
      <c r="C22" s="240"/>
      <c r="D22" s="240"/>
      <c r="E22" s="240"/>
      <c r="F22" s="240"/>
      <c r="G22" s="240"/>
      <c r="H22" s="240"/>
      <c r="I22" s="240"/>
      <c r="J22" s="240"/>
      <c r="K22" s="240"/>
      <c r="L22" s="240"/>
      <c r="M22" s="240"/>
      <c r="N22" s="240"/>
      <c r="O22" s="240"/>
    </row>
    <row r="28" spans="1:15">
      <c r="M28" s="202" t="s">
        <v>192</v>
      </c>
    </row>
  </sheetData>
  <mergeCells count="30">
    <mergeCell ref="C10:C12"/>
    <mergeCell ref="D10:F10"/>
    <mergeCell ref="G10:I10"/>
    <mergeCell ref="J10:M10"/>
    <mergeCell ref="D11:F11"/>
    <mergeCell ref="G11:I11"/>
    <mergeCell ref="J11:M11"/>
    <mergeCell ref="D12:F12"/>
    <mergeCell ref="G12:I12"/>
    <mergeCell ref="J12:M12"/>
    <mergeCell ref="A4:O4"/>
    <mergeCell ref="C8:F8"/>
    <mergeCell ref="G8:M8"/>
    <mergeCell ref="C9:F9"/>
    <mergeCell ref="G9:I9"/>
    <mergeCell ref="J9:M9"/>
    <mergeCell ref="M19:N19"/>
    <mergeCell ref="K19:L19"/>
    <mergeCell ref="C13:F13"/>
    <mergeCell ref="G13:I13"/>
    <mergeCell ref="J13:M13"/>
    <mergeCell ref="K16:N16"/>
    <mergeCell ref="M18:N18"/>
    <mergeCell ref="M17:N17"/>
    <mergeCell ref="K18:L18"/>
    <mergeCell ref="K17:L17"/>
    <mergeCell ref="C17:F17"/>
    <mergeCell ref="J14:M14"/>
    <mergeCell ref="G14:I14"/>
    <mergeCell ref="C14:F14"/>
  </mergeCells>
  <phoneticPr fontId="2" type="noConversion"/>
  <printOptions horizontalCentered="1"/>
  <pageMargins left="0.39370078740157483" right="0.39370078740157483" top="0.86614173228346458" bottom="0.43307086614173229" header="0.51181102362204722" footer="0.19685039370078741"/>
  <pageSetup paperSize="9" scale="89" orientation="landscape" useFirstPageNumber="1" horizontalDpi="4294967293" verticalDpi="4294967293" r:id="rId1"/>
  <headerFooter alignWithMargins="0"/>
</worksheet>
</file>

<file path=xl/worksheets/sheet2.xml><?xml version="1.0" encoding="utf-8"?>
<worksheet xmlns="http://schemas.openxmlformats.org/spreadsheetml/2006/main" xmlns:r="http://schemas.openxmlformats.org/officeDocument/2006/relationships">
  <dimension ref="A1:G27"/>
  <sheetViews>
    <sheetView view="pageBreakPreview" topLeftCell="A10" zoomScaleSheetLayoutView="100" workbookViewId="0">
      <selection activeCell="E8" sqref="E8"/>
    </sheetView>
  </sheetViews>
  <sheetFormatPr defaultColWidth="7.88671875" defaultRowHeight="13.5"/>
  <cols>
    <col min="1" max="1" width="13.77734375" style="49" customWidth="1"/>
    <col min="2" max="2" width="12" style="49" customWidth="1"/>
    <col min="3" max="3" width="18.21875" style="49" customWidth="1"/>
    <col min="4" max="4" width="17.109375" style="49" customWidth="1"/>
    <col min="5" max="5" width="35" style="49" customWidth="1"/>
    <col min="6" max="6" width="13.88671875" style="49" customWidth="1"/>
    <col min="7" max="7" width="13.77734375" style="49" customWidth="1"/>
    <col min="8" max="16384" width="7.88671875" style="49"/>
  </cols>
  <sheetData>
    <row r="1" spans="1:7" ht="21" customHeight="1">
      <c r="A1" s="58" t="s">
        <v>74</v>
      </c>
      <c r="B1" s="59"/>
      <c r="C1" s="59"/>
      <c r="D1" s="59"/>
      <c r="E1" s="59"/>
      <c r="F1" s="59"/>
      <c r="G1" s="59"/>
    </row>
    <row r="2" spans="1:7" ht="16.5" customHeight="1">
      <c r="A2" s="63" t="str">
        <f>갑지!C6</f>
        <v>○ 공사명 : 2019년 마포구 주차 구획선 정비 공사</v>
      </c>
      <c r="B2" s="52"/>
      <c r="C2" s="52"/>
      <c r="D2" s="52"/>
      <c r="E2" s="52"/>
      <c r="F2" s="52"/>
      <c r="G2" s="53"/>
    </row>
    <row r="3" spans="1:7" ht="29.25" customHeight="1">
      <c r="A3" s="346" t="s">
        <v>32</v>
      </c>
      <c r="B3" s="346"/>
      <c r="C3" s="346"/>
      <c r="D3" s="250" t="s">
        <v>75</v>
      </c>
      <c r="E3" s="250" t="s">
        <v>33</v>
      </c>
      <c r="F3" s="250" t="s">
        <v>34</v>
      </c>
      <c r="G3" s="250" t="s">
        <v>35</v>
      </c>
    </row>
    <row r="4" spans="1:7" ht="21.95" customHeight="1">
      <c r="A4" s="347" t="s">
        <v>36</v>
      </c>
      <c r="B4" s="350" t="s">
        <v>37</v>
      </c>
      <c r="C4" s="61" t="s">
        <v>38</v>
      </c>
      <c r="D4" s="50">
        <f>총괄내역서!F6</f>
        <v>3413309</v>
      </c>
      <c r="E4" s="50"/>
      <c r="F4" s="51">
        <f t="shared" ref="F4:F15" si="0">D4/$D$26</f>
        <v>0.18492414651796277</v>
      </c>
      <c r="G4" s="50"/>
    </row>
    <row r="5" spans="1:7" ht="21.95" customHeight="1">
      <c r="A5" s="348"/>
      <c r="B5" s="350"/>
      <c r="C5" s="61" t="s">
        <v>39</v>
      </c>
      <c r="D5" s="50">
        <v>0</v>
      </c>
      <c r="E5" s="50"/>
      <c r="F5" s="51">
        <f t="shared" si="0"/>
        <v>0</v>
      </c>
      <c r="G5" s="50"/>
    </row>
    <row r="6" spans="1:7" ht="21.95" customHeight="1">
      <c r="A6" s="348"/>
      <c r="B6" s="350"/>
      <c r="C6" s="61" t="s">
        <v>40</v>
      </c>
      <c r="D6" s="50">
        <f>SUM(D4:D5)</f>
        <v>3413309</v>
      </c>
      <c r="E6" s="50"/>
      <c r="F6" s="51">
        <f t="shared" si="0"/>
        <v>0.18492414651796277</v>
      </c>
      <c r="G6" s="50"/>
    </row>
    <row r="7" spans="1:7" ht="21.95" customHeight="1">
      <c r="A7" s="348"/>
      <c r="B7" s="350" t="s">
        <v>41</v>
      </c>
      <c r="C7" s="61" t="s">
        <v>42</v>
      </c>
      <c r="D7" s="50">
        <f>총괄내역서!H6</f>
        <v>7334983</v>
      </c>
      <c r="E7" s="50" t="s">
        <v>43</v>
      </c>
      <c r="F7" s="51">
        <f t="shared" si="0"/>
        <v>0.39739017797649318</v>
      </c>
      <c r="G7" s="50"/>
    </row>
    <row r="8" spans="1:7" ht="21.95" customHeight="1">
      <c r="A8" s="348"/>
      <c r="B8" s="350"/>
      <c r="C8" s="61" t="s">
        <v>44</v>
      </c>
      <c r="D8" s="50">
        <f>총괄내역서!L7</f>
        <v>931542</v>
      </c>
      <c r="E8" s="50" t="str">
        <f>총괄내역서!E7</f>
        <v>직접노무비*12.7%</v>
      </c>
      <c r="F8" s="51">
        <f t="shared" si="0"/>
        <v>5.0468507039836144E-2</v>
      </c>
      <c r="G8" s="50"/>
    </row>
    <row r="9" spans="1:7" ht="21.95" customHeight="1">
      <c r="A9" s="348"/>
      <c r="B9" s="350"/>
      <c r="C9" s="61" t="s">
        <v>40</v>
      </c>
      <c r="D9" s="50">
        <f>SUM(D7:D8)</f>
        <v>8266525</v>
      </c>
      <c r="E9" s="50"/>
      <c r="F9" s="51">
        <f t="shared" si="0"/>
        <v>0.44785868501632936</v>
      </c>
      <c r="G9" s="50"/>
    </row>
    <row r="10" spans="1:7" ht="21.95" customHeight="1">
      <c r="A10" s="348"/>
      <c r="B10" s="347" t="s">
        <v>45</v>
      </c>
      <c r="C10" s="61" t="s">
        <v>46</v>
      </c>
      <c r="D10" s="50">
        <f>총괄내역서!J6</f>
        <v>871483</v>
      </c>
      <c r="E10" s="50"/>
      <c r="F10" s="51">
        <f t="shared" si="0"/>
        <v>4.7214667637742069E-2</v>
      </c>
      <c r="G10" s="50"/>
    </row>
    <row r="11" spans="1:7" ht="21.95" customHeight="1">
      <c r="A11" s="348"/>
      <c r="B11" s="348"/>
      <c r="C11" s="61" t="s">
        <v>47</v>
      </c>
      <c r="D11" s="50">
        <f>총괄내역서!L8</f>
        <v>309994</v>
      </c>
      <c r="E11" s="50" t="str">
        <f>총괄내역서!E8</f>
        <v>노무비*3.75%</v>
      </c>
      <c r="F11" s="51">
        <f t="shared" si="0"/>
        <v>1.6794663441162035E-2</v>
      </c>
      <c r="G11" s="50"/>
    </row>
    <row r="12" spans="1:7" ht="21.95" customHeight="1">
      <c r="A12" s="348"/>
      <c r="B12" s="348"/>
      <c r="C12" s="62" t="s">
        <v>48</v>
      </c>
      <c r="D12" s="56">
        <f>총괄내역서!L9</f>
        <v>71918</v>
      </c>
      <c r="E12" s="56" t="str">
        <f>총괄내역서!E9</f>
        <v>노무비*0.87%</v>
      </c>
      <c r="F12" s="51">
        <f t="shared" si="0"/>
        <v>3.8963289785011687E-3</v>
      </c>
      <c r="G12" s="50"/>
    </row>
    <row r="13" spans="1:7" ht="21.95" customHeight="1">
      <c r="A13" s="348"/>
      <c r="B13" s="348"/>
      <c r="C13" s="62" t="s">
        <v>49</v>
      </c>
      <c r="D13" s="56">
        <f>총괄내역서!L10</f>
        <v>236919</v>
      </c>
      <c r="E13" s="56" t="str">
        <f>총괄내역서!E10</f>
        <v>직노의 3.23%</v>
      </c>
      <c r="F13" s="60">
        <f t="shared" si="0"/>
        <v>1.2835651231367925E-2</v>
      </c>
      <c r="G13" s="56"/>
    </row>
    <row r="14" spans="1:7" ht="21.95" customHeight="1">
      <c r="A14" s="348"/>
      <c r="B14" s="348"/>
      <c r="C14" s="62" t="s">
        <v>50</v>
      </c>
      <c r="D14" s="56">
        <f>총괄내역서!L11</f>
        <v>330074</v>
      </c>
      <c r="E14" s="56" t="str">
        <f>총괄내역서!E11</f>
        <v>직노의 4.5%</v>
      </c>
      <c r="F14" s="60">
        <f t="shared" si="0"/>
        <v>1.7882545277257359E-2</v>
      </c>
      <c r="G14" s="56"/>
    </row>
    <row r="15" spans="1:7" ht="21.95" customHeight="1">
      <c r="A15" s="348"/>
      <c r="B15" s="348"/>
      <c r="C15" s="62" t="s">
        <v>76</v>
      </c>
      <c r="D15" s="56">
        <f>총괄내역서!L12</f>
        <v>20161</v>
      </c>
      <c r="E15" s="56" t="str">
        <f>총괄내역서!E12</f>
        <v>건강보험료의 8.51%</v>
      </c>
      <c r="F15" s="60">
        <f t="shared" si="0"/>
        <v>1.0922702040596522E-3</v>
      </c>
      <c r="G15" s="56"/>
    </row>
    <row r="16" spans="1:7" ht="21.95" customHeight="1">
      <c r="A16" s="348"/>
      <c r="B16" s="348"/>
      <c r="C16" s="62" t="s">
        <v>51</v>
      </c>
      <c r="D16" s="56">
        <v>0</v>
      </c>
      <c r="E16" s="56"/>
      <c r="F16" s="60">
        <v>0</v>
      </c>
      <c r="G16" s="56"/>
    </row>
    <row r="17" spans="1:7" ht="21.95" customHeight="1">
      <c r="A17" s="348"/>
      <c r="B17" s="348"/>
      <c r="C17" s="62" t="s">
        <v>52</v>
      </c>
      <c r="D17" s="56">
        <v>0</v>
      </c>
      <c r="E17" s="56"/>
      <c r="F17" s="60">
        <f t="shared" ref="F17:F22" si="1">D17/$D$26</f>
        <v>0</v>
      </c>
      <c r="G17" s="56"/>
    </row>
    <row r="18" spans="1:7" ht="21.95" customHeight="1">
      <c r="A18" s="348"/>
      <c r="B18" s="348"/>
      <c r="C18" s="62" t="s">
        <v>53</v>
      </c>
      <c r="D18" s="56">
        <f>총괄내역서!L13</f>
        <v>1027825</v>
      </c>
      <c r="E18" s="56" t="str">
        <f>총괄내역서!E13</f>
        <v>(재료비+노무비)*8.8%</v>
      </c>
      <c r="F18" s="60">
        <f t="shared" si="1"/>
        <v>5.5684867937483853E-2</v>
      </c>
      <c r="G18" s="56"/>
    </row>
    <row r="19" spans="1:7" ht="21.95" customHeight="1">
      <c r="A19" s="348"/>
      <c r="B19" s="348"/>
      <c r="C19" s="62" t="s">
        <v>54</v>
      </c>
      <c r="D19" s="56"/>
      <c r="E19" s="56"/>
      <c r="F19" s="60">
        <f t="shared" si="1"/>
        <v>0</v>
      </c>
      <c r="G19" s="56"/>
    </row>
    <row r="20" spans="1:7" ht="21.95" customHeight="1">
      <c r="A20" s="349"/>
      <c r="B20" s="349"/>
      <c r="C20" s="61" t="s">
        <v>40</v>
      </c>
      <c r="D20" s="50">
        <f>SUM(D10:D19)</f>
        <v>2868374</v>
      </c>
      <c r="E20" s="50"/>
      <c r="F20" s="51">
        <f t="shared" si="1"/>
        <v>0.15540099470757407</v>
      </c>
      <c r="G20" s="50"/>
    </row>
    <row r="21" spans="1:7" ht="21.95" customHeight="1">
      <c r="A21" s="345" t="s">
        <v>55</v>
      </c>
      <c r="B21" s="345"/>
      <c r="C21" s="345"/>
      <c r="D21" s="56">
        <f>총괄내역서!L15</f>
        <v>800151</v>
      </c>
      <c r="E21" s="56" t="str">
        <f>총괄내역서!E15</f>
        <v>(재료비+노무비+경비)*5.5%</v>
      </c>
      <c r="F21" s="60">
        <f t="shared" si="1"/>
        <v>4.335008660525444E-2</v>
      </c>
      <c r="G21" s="56"/>
    </row>
    <row r="22" spans="1:7" ht="21.95" customHeight="1">
      <c r="A22" s="345" t="s">
        <v>77</v>
      </c>
      <c r="B22" s="345"/>
      <c r="C22" s="345"/>
      <c r="D22" s="56">
        <f>총괄내역서!L16</f>
        <v>1431539.6363636365</v>
      </c>
      <c r="E22" s="56" t="str">
        <f>총괄내역서!E16</f>
        <v>(노무비+경비+일반관리비)*12%이하</v>
      </c>
      <c r="F22" s="60">
        <f t="shared" si="1"/>
        <v>7.7557070122037067E-2</v>
      </c>
      <c r="G22" s="56"/>
    </row>
    <row r="23" spans="1:7" ht="21.95" customHeight="1">
      <c r="A23" s="350" t="s">
        <v>56</v>
      </c>
      <c r="B23" s="350"/>
      <c r="C23" s="350"/>
      <c r="D23" s="50">
        <v>0</v>
      </c>
      <c r="E23" s="50"/>
      <c r="F23" s="51"/>
      <c r="G23" s="50"/>
    </row>
    <row r="24" spans="1:7" ht="21.95" customHeight="1">
      <c r="A24" s="350" t="s">
        <v>57</v>
      </c>
      <c r="B24" s="350"/>
      <c r="C24" s="350"/>
      <c r="D24" s="50">
        <f>총괄내역서!L17</f>
        <v>16779898</v>
      </c>
      <c r="E24" s="50"/>
      <c r="F24" s="51">
        <f>F4+F5+F7+F8+F10+F11+F12+F13+F14+F18+F19+F21+F22+F17</f>
        <v>0.90799871276509792</v>
      </c>
      <c r="G24" s="50"/>
    </row>
    <row r="25" spans="1:7" ht="21.95" customHeight="1">
      <c r="A25" s="350" t="s">
        <v>58</v>
      </c>
      <c r="B25" s="350"/>
      <c r="C25" s="350"/>
      <c r="D25" s="50">
        <f>INT(D24*0.1)</f>
        <v>1677989</v>
      </c>
      <c r="E25" s="50" t="s">
        <v>59</v>
      </c>
      <c r="F25" s="51">
        <f>D25/$D$26</f>
        <v>9.0909051507358341E-2</v>
      </c>
      <c r="G25" s="50"/>
    </row>
    <row r="26" spans="1:7" ht="21.95" customHeight="1">
      <c r="A26" s="350" t="s">
        <v>78</v>
      </c>
      <c r="B26" s="350"/>
      <c r="C26" s="350"/>
      <c r="D26" s="305">
        <f>D24+D25</f>
        <v>18457887</v>
      </c>
      <c r="E26" s="50"/>
      <c r="F26" s="51">
        <f>D26/$D$26</f>
        <v>1</v>
      </c>
      <c r="G26" s="50"/>
    </row>
    <row r="27" spans="1:7" ht="21.95" customHeight="1">
      <c r="A27" s="350" t="s">
        <v>60</v>
      </c>
      <c r="B27" s="350"/>
      <c r="C27" s="350"/>
      <c r="D27" s="50">
        <f>ROUNDDOWN(SUM(D26:D26),-1)</f>
        <v>18457880</v>
      </c>
      <c r="E27" s="50"/>
      <c r="F27" s="51"/>
      <c r="G27" s="50"/>
    </row>
  </sheetData>
  <mergeCells count="12">
    <mergeCell ref="A27:C27"/>
    <mergeCell ref="A22:C22"/>
    <mergeCell ref="A23:C23"/>
    <mergeCell ref="A24:C24"/>
    <mergeCell ref="A25:C25"/>
    <mergeCell ref="A26:C26"/>
    <mergeCell ref="A21:C21"/>
    <mergeCell ref="A3:C3"/>
    <mergeCell ref="A4:A20"/>
    <mergeCell ref="B4:B6"/>
    <mergeCell ref="B7:B9"/>
    <mergeCell ref="B10:B20"/>
  </mergeCells>
  <phoneticPr fontId="2" type="noConversion"/>
  <printOptions horizontalCentered="1" verticalCentered="1"/>
  <pageMargins left="0.51181102362204722" right="0.39370078740157483" top="0.27559055118110237" bottom="0.19685039370078741" header="0.19685039370078741" footer="0.19685039370078741"/>
  <pageSetup paperSize="9" scale="87" orientation="landscape" horizontalDpi="4294967293" verticalDpi="4294967293" r:id="rId1"/>
</worksheet>
</file>

<file path=xl/worksheets/sheet3.xml><?xml version="1.0" encoding="utf-8"?>
<worksheet xmlns="http://schemas.openxmlformats.org/spreadsheetml/2006/main" xmlns:r="http://schemas.openxmlformats.org/officeDocument/2006/relationships">
  <sheetPr>
    <tabColor theme="2"/>
  </sheetPr>
  <dimension ref="A1:Q28"/>
  <sheetViews>
    <sheetView showZeros="0" view="pageBreakPreview" zoomScaleSheetLayoutView="100" workbookViewId="0">
      <selection activeCell="D13" sqref="D13"/>
    </sheetView>
  </sheetViews>
  <sheetFormatPr defaultColWidth="8.88671875" defaultRowHeight="24.95" customHeight="1"/>
  <cols>
    <col min="1" max="1" width="17" style="1" customWidth="1"/>
    <col min="2" max="2" width="7" style="1" customWidth="1"/>
    <col min="3" max="3" width="5.44140625" style="1" customWidth="1"/>
    <col min="4" max="4" width="5.6640625" style="1" customWidth="1"/>
    <col min="5" max="5" width="8.44140625" style="1" customWidth="1"/>
    <col min="6" max="6" width="10.88671875" style="1" customWidth="1"/>
    <col min="7" max="7" width="6.6640625" style="1" customWidth="1"/>
    <col min="8" max="8" width="11.109375" style="1" customWidth="1"/>
    <col min="9" max="9" width="6.44140625" style="1" customWidth="1"/>
    <col min="10" max="10" width="10.77734375" style="1" customWidth="1"/>
    <col min="11" max="11" width="6.5546875" style="1" customWidth="1"/>
    <col min="12" max="12" width="11.77734375" style="1" customWidth="1"/>
    <col min="13" max="13" width="7.44140625" style="1" customWidth="1"/>
    <col min="14" max="14" width="9.109375" style="1" customWidth="1"/>
    <col min="15" max="15" width="9.109375" style="1" bestFit="1" customWidth="1"/>
    <col min="16" max="16384" width="8.88671875" style="1"/>
  </cols>
  <sheetData>
    <row r="1" spans="1:17" ht="24.95" customHeight="1">
      <c r="A1" s="372" t="s">
        <v>82</v>
      </c>
      <c r="B1" s="372"/>
      <c r="C1" s="372"/>
      <c r="D1" s="372"/>
      <c r="E1" s="372"/>
      <c r="F1" s="372"/>
      <c r="G1" s="372"/>
      <c r="H1" s="372"/>
      <c r="I1" s="372"/>
      <c r="J1" s="372"/>
      <c r="K1" s="372"/>
      <c r="L1" s="372"/>
      <c r="M1" s="372"/>
    </row>
    <row r="2" spans="1:17" ht="21.75" customHeight="1">
      <c r="A2" s="241" t="str">
        <f>갑지!C6</f>
        <v>○ 공사명 : 2019년 마포구 주차 구획선 정비 공사</v>
      </c>
      <c r="B2" s="241"/>
      <c r="C2" s="241"/>
      <c r="D2" s="241"/>
      <c r="E2" s="241"/>
      <c r="F2" s="241"/>
      <c r="G2" s="241"/>
      <c r="H2" s="241"/>
      <c r="I2" s="241"/>
      <c r="J2" s="241"/>
      <c r="K2" s="241"/>
      <c r="L2" s="241"/>
      <c r="M2" s="241"/>
    </row>
    <row r="3" spans="1:17" ht="23.1" customHeight="1">
      <c r="A3" s="373" t="s">
        <v>83</v>
      </c>
      <c r="B3" s="373" t="s">
        <v>84</v>
      </c>
      <c r="C3" s="373" t="s">
        <v>85</v>
      </c>
      <c r="D3" s="373" t="s">
        <v>86</v>
      </c>
      <c r="E3" s="373" t="s">
        <v>87</v>
      </c>
      <c r="F3" s="373"/>
      <c r="G3" s="373" t="s">
        <v>88</v>
      </c>
      <c r="H3" s="373"/>
      <c r="I3" s="373" t="s">
        <v>89</v>
      </c>
      <c r="J3" s="373"/>
      <c r="K3" s="373" t="s">
        <v>90</v>
      </c>
      <c r="L3" s="373"/>
      <c r="M3" s="373" t="s">
        <v>91</v>
      </c>
    </row>
    <row r="4" spans="1:17" ht="23.1" customHeight="1">
      <c r="A4" s="373"/>
      <c r="B4" s="373"/>
      <c r="C4" s="373"/>
      <c r="D4" s="373"/>
      <c r="E4" s="251" t="s">
        <v>92</v>
      </c>
      <c r="F4" s="251" t="s">
        <v>93</v>
      </c>
      <c r="G4" s="251" t="s">
        <v>92</v>
      </c>
      <c r="H4" s="251" t="s">
        <v>93</v>
      </c>
      <c r="I4" s="251" t="s">
        <v>92</v>
      </c>
      <c r="J4" s="251" t="s">
        <v>93</v>
      </c>
      <c r="K4" s="251" t="s">
        <v>92</v>
      </c>
      <c r="L4" s="251" t="s">
        <v>93</v>
      </c>
      <c r="M4" s="373"/>
    </row>
    <row r="5" spans="1:17" ht="23.1" customHeight="1">
      <c r="A5" s="67" t="s">
        <v>126</v>
      </c>
      <c r="B5" s="68"/>
      <c r="C5" s="69" t="s">
        <v>94</v>
      </c>
      <c r="D5" s="68">
        <v>1</v>
      </c>
      <c r="E5" s="68"/>
      <c r="F5" s="70">
        <f>내역서!F12</f>
        <v>3413309</v>
      </c>
      <c r="G5" s="70"/>
      <c r="H5" s="70">
        <f>내역서!H12</f>
        <v>7334983</v>
      </c>
      <c r="I5" s="70"/>
      <c r="J5" s="70">
        <f>내역서!J12</f>
        <v>871483</v>
      </c>
      <c r="K5" s="70"/>
      <c r="L5" s="70">
        <f>내역서!L12</f>
        <v>11619775</v>
      </c>
      <c r="M5" s="68"/>
    </row>
    <row r="6" spans="1:17" ht="23.1" customHeight="1">
      <c r="A6" s="71" t="s">
        <v>95</v>
      </c>
      <c r="B6" s="72"/>
      <c r="C6" s="72"/>
      <c r="D6" s="72"/>
      <c r="E6" s="72"/>
      <c r="F6" s="73">
        <f>SUM(F5:F5)</f>
        <v>3413309</v>
      </c>
      <c r="G6" s="73"/>
      <c r="H6" s="73">
        <f>SUM(H5:H5)</f>
        <v>7334983</v>
      </c>
      <c r="I6" s="73"/>
      <c r="J6" s="73">
        <f>SUM(J5:J5)</f>
        <v>871483</v>
      </c>
      <c r="K6" s="73"/>
      <c r="L6" s="73">
        <f>SUM(L5:L5)</f>
        <v>11619775</v>
      </c>
      <c r="M6" s="72"/>
      <c r="O6" s="11"/>
    </row>
    <row r="7" spans="1:17" ht="23.1" customHeight="1">
      <c r="A7" s="67" t="s">
        <v>127</v>
      </c>
      <c r="B7" s="68"/>
      <c r="C7" s="69" t="s">
        <v>94</v>
      </c>
      <c r="D7" s="68">
        <v>1</v>
      </c>
      <c r="E7" s="352" t="s">
        <v>221</v>
      </c>
      <c r="F7" s="352"/>
      <c r="G7" s="352"/>
      <c r="H7" s="352"/>
      <c r="I7" s="74"/>
      <c r="J7" s="74"/>
      <c r="K7" s="74"/>
      <c r="L7" s="292">
        <f>INT(H6*12.7%)</f>
        <v>931542</v>
      </c>
      <c r="M7" s="68"/>
      <c r="N7" s="6"/>
    </row>
    <row r="8" spans="1:17" ht="23.1" customHeight="1">
      <c r="A8" s="76" t="s">
        <v>128</v>
      </c>
      <c r="B8" s="68"/>
      <c r="C8" s="69" t="s">
        <v>94</v>
      </c>
      <c r="D8" s="68">
        <v>1</v>
      </c>
      <c r="E8" s="352" t="s">
        <v>222</v>
      </c>
      <c r="F8" s="352"/>
      <c r="G8" s="352"/>
      <c r="H8" s="352"/>
      <c r="I8" s="74"/>
      <c r="J8" s="74"/>
      <c r="K8" s="74"/>
      <c r="L8" s="292">
        <f>INT((H6+L7)*3.75%)</f>
        <v>309994</v>
      </c>
      <c r="M8" s="68"/>
    </row>
    <row r="9" spans="1:17" ht="23.1" customHeight="1">
      <c r="A9" s="76" t="s">
        <v>129</v>
      </c>
      <c r="B9" s="68"/>
      <c r="C9" s="69" t="s">
        <v>94</v>
      </c>
      <c r="D9" s="68">
        <v>1</v>
      </c>
      <c r="E9" s="354" t="s">
        <v>96</v>
      </c>
      <c r="F9" s="354"/>
      <c r="G9" s="354"/>
      <c r="H9" s="354"/>
      <c r="I9" s="68"/>
      <c r="J9" s="68"/>
      <c r="K9" s="68"/>
      <c r="L9" s="70">
        <f>INT((H6+L7)*0.87%)</f>
        <v>71918</v>
      </c>
      <c r="M9" s="68"/>
    </row>
    <row r="10" spans="1:17" ht="23.1" customHeight="1">
      <c r="A10" s="77" t="s">
        <v>130</v>
      </c>
      <c r="B10" s="74"/>
      <c r="C10" s="78" t="s">
        <v>94</v>
      </c>
      <c r="D10" s="74">
        <v>1</v>
      </c>
      <c r="E10" s="355" t="s">
        <v>223</v>
      </c>
      <c r="F10" s="356"/>
      <c r="G10" s="356"/>
      <c r="H10" s="357"/>
      <c r="I10" s="74"/>
      <c r="J10" s="74"/>
      <c r="K10" s="74"/>
      <c r="L10" s="292">
        <f>INT(H6*3.23%)</f>
        <v>236919</v>
      </c>
      <c r="M10" s="68"/>
    </row>
    <row r="11" spans="1:17" ht="23.1" customHeight="1">
      <c r="A11" s="77" t="s">
        <v>131</v>
      </c>
      <c r="B11" s="74"/>
      <c r="C11" s="78" t="s">
        <v>94</v>
      </c>
      <c r="D11" s="74">
        <v>1</v>
      </c>
      <c r="E11" s="355" t="s">
        <v>224</v>
      </c>
      <c r="F11" s="356"/>
      <c r="G11" s="356"/>
      <c r="H11" s="357"/>
      <c r="I11" s="74"/>
      <c r="J11" s="74"/>
      <c r="K11" s="74"/>
      <c r="L11" s="292">
        <f>INT(H6*4.5%)</f>
        <v>330074</v>
      </c>
      <c r="M11" s="68"/>
    </row>
    <row r="12" spans="1:17" ht="23.1" customHeight="1">
      <c r="A12" s="77" t="s">
        <v>132</v>
      </c>
      <c r="B12" s="74"/>
      <c r="C12" s="78" t="s">
        <v>94</v>
      </c>
      <c r="D12" s="74">
        <v>1</v>
      </c>
      <c r="E12" s="355" t="s">
        <v>225</v>
      </c>
      <c r="F12" s="356"/>
      <c r="G12" s="356"/>
      <c r="H12" s="357"/>
      <c r="I12" s="74"/>
      <c r="J12" s="74"/>
      <c r="K12" s="74"/>
      <c r="L12" s="292">
        <f>INT(L10*8.51%)</f>
        <v>20161</v>
      </c>
      <c r="M12" s="68"/>
    </row>
    <row r="13" spans="1:17" ht="23.1" customHeight="1">
      <c r="A13" s="67" t="s">
        <v>133</v>
      </c>
      <c r="B13" s="68"/>
      <c r="C13" s="69" t="s">
        <v>94</v>
      </c>
      <c r="D13" s="68">
        <v>1</v>
      </c>
      <c r="E13" s="352" t="s">
        <v>226</v>
      </c>
      <c r="F13" s="352"/>
      <c r="G13" s="352"/>
      <c r="H13" s="352"/>
      <c r="I13" s="74"/>
      <c r="J13" s="74"/>
      <c r="K13" s="74"/>
      <c r="L13" s="292">
        <f>INT((F6+H6+L7)*8.8%)</f>
        <v>1027825</v>
      </c>
      <c r="M13" s="68"/>
    </row>
    <row r="14" spans="1:17" ht="23.1" customHeight="1">
      <c r="A14" s="71" t="s">
        <v>97</v>
      </c>
      <c r="B14" s="72"/>
      <c r="C14" s="72"/>
      <c r="D14" s="72"/>
      <c r="E14" s="358"/>
      <c r="F14" s="359"/>
      <c r="G14" s="242"/>
      <c r="H14" s="243"/>
      <c r="I14" s="72"/>
      <c r="J14" s="72"/>
      <c r="K14" s="72"/>
      <c r="L14" s="73">
        <f>SUM(L6:L13)</f>
        <v>14548208</v>
      </c>
      <c r="M14" s="72"/>
    </row>
    <row r="15" spans="1:17" ht="23.1" customHeight="1">
      <c r="A15" s="79" t="s">
        <v>134</v>
      </c>
      <c r="B15" s="74"/>
      <c r="C15" s="78" t="s">
        <v>94</v>
      </c>
      <c r="D15" s="74">
        <v>1</v>
      </c>
      <c r="E15" s="353" t="s">
        <v>219</v>
      </c>
      <c r="F15" s="353"/>
      <c r="G15" s="353"/>
      <c r="H15" s="353"/>
      <c r="I15" s="74"/>
      <c r="J15" s="74"/>
      <c r="K15" s="74"/>
      <c r="L15" s="75">
        <f>INT(L14*5.5%)</f>
        <v>800151</v>
      </c>
      <c r="M15" s="68"/>
    </row>
    <row r="16" spans="1:17" ht="23.1" customHeight="1">
      <c r="A16" s="79" t="s">
        <v>135</v>
      </c>
      <c r="B16" s="74"/>
      <c r="C16" s="78" t="s">
        <v>94</v>
      </c>
      <c r="D16" s="74">
        <v>1</v>
      </c>
      <c r="E16" s="353" t="s">
        <v>220</v>
      </c>
      <c r="F16" s="353"/>
      <c r="G16" s="353"/>
      <c r="H16" s="353"/>
      <c r="I16" s="74"/>
      <c r="J16" s="74"/>
      <c r="K16" s="74"/>
      <c r="L16" s="75">
        <f>INT(INT((L14+L15-F6)*0.12))-733/1.1</f>
        <v>1431539.6363636365</v>
      </c>
      <c r="M16" s="68"/>
      <c r="N16" s="7"/>
      <c r="O16" s="7"/>
      <c r="Q16" s="1" t="s">
        <v>181</v>
      </c>
    </row>
    <row r="17" spans="1:14" ht="23.1" customHeight="1">
      <c r="A17" s="80" t="s">
        <v>98</v>
      </c>
      <c r="B17" s="68"/>
      <c r="C17" s="68"/>
      <c r="D17" s="68"/>
      <c r="E17" s="369"/>
      <c r="F17" s="370"/>
      <c r="G17" s="370"/>
      <c r="H17" s="371"/>
      <c r="I17" s="68"/>
      <c r="J17" s="68"/>
      <c r="K17" s="68"/>
      <c r="L17" s="70">
        <f>ROUNDDOWN(SUM(L14:L16),0)</f>
        <v>16779898</v>
      </c>
      <c r="M17" s="68"/>
      <c r="N17" s="9"/>
    </row>
    <row r="18" spans="1:14" ht="23.1" customHeight="1">
      <c r="A18" s="67" t="s">
        <v>136</v>
      </c>
      <c r="B18" s="68"/>
      <c r="C18" s="69" t="s">
        <v>94</v>
      </c>
      <c r="D18" s="68">
        <v>1</v>
      </c>
      <c r="E18" s="360" t="s">
        <v>99</v>
      </c>
      <c r="F18" s="361"/>
      <c r="G18" s="361"/>
      <c r="H18" s="362"/>
      <c r="I18" s="68"/>
      <c r="J18" s="68"/>
      <c r="K18" s="68"/>
      <c r="L18" s="70">
        <f>ROUNDDOWN(INT(L17*0.1),0)</f>
        <v>1677989</v>
      </c>
      <c r="M18" s="68"/>
    </row>
    <row r="19" spans="1:14" s="7" customFormat="1" ht="23.1" customHeight="1">
      <c r="A19" s="81" t="s">
        <v>100</v>
      </c>
      <c r="B19" s="74"/>
      <c r="C19" s="78" t="s">
        <v>94</v>
      </c>
      <c r="D19" s="74">
        <v>1</v>
      </c>
      <c r="E19" s="366"/>
      <c r="F19" s="367"/>
      <c r="G19" s="367"/>
      <c r="H19" s="368"/>
      <c r="I19" s="74"/>
      <c r="J19" s="74"/>
      <c r="K19" s="74"/>
      <c r="L19" s="292">
        <f>ROUNDDOWN(SUM(L17:L18),0)</f>
        <v>18457887</v>
      </c>
      <c r="M19" s="74"/>
    </row>
    <row r="20" spans="1:14" s="7" customFormat="1" ht="23.1" customHeight="1">
      <c r="A20" s="81" t="s">
        <v>101</v>
      </c>
      <c r="B20" s="74"/>
      <c r="C20" s="78" t="s">
        <v>94</v>
      </c>
      <c r="D20" s="74">
        <v>1</v>
      </c>
      <c r="E20" s="363"/>
      <c r="F20" s="364"/>
      <c r="G20" s="364"/>
      <c r="H20" s="365"/>
      <c r="I20" s="74"/>
      <c r="J20" s="74"/>
      <c r="K20" s="74"/>
      <c r="L20" s="75">
        <f>내역서!L19</f>
        <v>9495600</v>
      </c>
      <c r="M20" s="74"/>
    </row>
    <row r="21" spans="1:14" s="7" customFormat="1" ht="23.1" customHeight="1">
      <c r="A21" s="81" t="s">
        <v>102</v>
      </c>
      <c r="B21" s="74"/>
      <c r="C21" s="78" t="s">
        <v>94</v>
      </c>
      <c r="D21" s="74">
        <v>1</v>
      </c>
      <c r="E21" s="366"/>
      <c r="F21" s="367"/>
      <c r="G21" s="367"/>
      <c r="H21" s="368"/>
      <c r="I21" s="74"/>
      <c r="J21" s="74"/>
      <c r="K21" s="74"/>
      <c r="L21" s="75">
        <f>L19+L20</f>
        <v>27953487</v>
      </c>
      <c r="M21" s="74"/>
    </row>
    <row r="22" spans="1:14" ht="23.1" customHeight="1">
      <c r="A22" s="286" t="s">
        <v>211</v>
      </c>
      <c r="B22" s="287"/>
      <c r="C22" s="287"/>
      <c r="D22" s="287"/>
      <c r="E22" s="351" t="s">
        <v>212</v>
      </c>
      <c r="F22" s="351"/>
      <c r="G22" s="351"/>
      <c r="H22" s="351"/>
      <c r="I22" s="288"/>
      <c r="J22" s="287"/>
      <c r="K22" s="287"/>
      <c r="L22" s="289">
        <f>L21/내역서!C6*7.4</f>
        <v>19938.293152639089</v>
      </c>
      <c r="M22" s="290"/>
    </row>
    <row r="23" spans="1:14" ht="24.95" customHeight="1">
      <c r="F23" s="5"/>
      <c r="I23" s="2"/>
      <c r="N23" s="10"/>
    </row>
    <row r="24" spans="1:14" ht="24.95" customHeight="1">
      <c r="I24" s="2"/>
    </row>
    <row r="25" spans="1:14" ht="24.95" customHeight="1">
      <c r="I25" s="2"/>
      <c r="L25" s="193"/>
    </row>
    <row r="26" spans="1:14" ht="24.95" customHeight="1">
      <c r="I26" s="2"/>
    </row>
    <row r="27" spans="1:14" ht="24.95" customHeight="1">
      <c r="H27" s="2"/>
      <c r="I27" s="2"/>
    </row>
    <row r="28" spans="1:14" ht="24.95" customHeight="1">
      <c r="F28" s="12"/>
      <c r="G28" s="12"/>
      <c r="H28" s="12"/>
      <c r="I28" s="12"/>
      <c r="J28" s="12"/>
      <c r="K28" s="12"/>
    </row>
  </sheetData>
  <mergeCells count="26">
    <mergeCell ref="A1:M1"/>
    <mergeCell ref="M3:M4"/>
    <mergeCell ref="E3:F3"/>
    <mergeCell ref="G3:H3"/>
    <mergeCell ref="I3:J3"/>
    <mergeCell ref="C3:C4"/>
    <mergeCell ref="B3:B4"/>
    <mergeCell ref="K3:L3"/>
    <mergeCell ref="A3:A4"/>
    <mergeCell ref="D3:D4"/>
    <mergeCell ref="E22:H22"/>
    <mergeCell ref="E7:H7"/>
    <mergeCell ref="E15:H15"/>
    <mergeCell ref="E16:H16"/>
    <mergeCell ref="E8:H8"/>
    <mergeCell ref="E9:H9"/>
    <mergeCell ref="E12:H12"/>
    <mergeCell ref="E11:H11"/>
    <mergeCell ref="E10:H10"/>
    <mergeCell ref="E14:F14"/>
    <mergeCell ref="E13:H13"/>
    <mergeCell ref="E18:H18"/>
    <mergeCell ref="E20:H20"/>
    <mergeCell ref="E19:H19"/>
    <mergeCell ref="E17:H17"/>
    <mergeCell ref="E21:H21"/>
  </mergeCells>
  <phoneticPr fontId="2" type="noConversion"/>
  <printOptions horizontalCentered="1" verticalCentered="1"/>
  <pageMargins left="0.51181102362204722" right="0.35433070866141736" top="0.39370078740157483" bottom="0.51181102362204722" header="0.47244094488188981" footer="0.39370078740157483"/>
  <pageSetup paperSize="9" scale="98" orientation="landscape" horizontalDpi="4294967293" verticalDpi="4294967293" r:id="rId1"/>
  <headerFooter alignWithMargins="0"/>
</worksheet>
</file>

<file path=xl/worksheets/sheet4.xml><?xml version="1.0" encoding="utf-8"?>
<worksheet xmlns="http://schemas.openxmlformats.org/spreadsheetml/2006/main" xmlns:r="http://schemas.openxmlformats.org/officeDocument/2006/relationships">
  <sheetPr>
    <tabColor theme="2"/>
  </sheetPr>
  <dimension ref="A1:Q19"/>
  <sheetViews>
    <sheetView showZeros="0" view="pageBreakPreview" zoomScaleSheetLayoutView="100" workbookViewId="0">
      <selection activeCell="C7" sqref="C7"/>
    </sheetView>
  </sheetViews>
  <sheetFormatPr defaultColWidth="8.88671875" defaultRowHeight="24.95" customHeight="1"/>
  <cols>
    <col min="1" max="1" width="21.21875" style="1" customWidth="1"/>
    <col min="2" max="2" width="4.77734375" style="1" customWidth="1"/>
    <col min="3" max="3" width="8.88671875" style="1" customWidth="1"/>
    <col min="4" max="4" width="3.77734375" style="3" customWidth="1"/>
    <col min="5" max="5" width="6.88671875" style="1" customWidth="1"/>
    <col min="6" max="6" width="11.21875" style="1" customWidth="1"/>
    <col min="7" max="7" width="6.88671875" style="1" customWidth="1"/>
    <col min="8" max="8" width="11.44140625" style="1" customWidth="1"/>
    <col min="9" max="9" width="6.88671875" style="1" customWidth="1"/>
    <col min="10" max="10" width="9.88671875" style="1" customWidth="1"/>
    <col min="11" max="11" width="6.88671875" style="1" customWidth="1"/>
    <col min="12" max="12" width="11.44140625" style="1" customWidth="1"/>
    <col min="13" max="13" width="8" style="4" customWidth="1"/>
    <col min="14" max="14" width="9" style="1" bestFit="1" customWidth="1"/>
    <col min="15" max="15" width="12.6640625" style="1" customWidth="1"/>
    <col min="16" max="16" width="10" style="1" bestFit="1" customWidth="1"/>
    <col min="17" max="16384" width="8.88671875" style="1"/>
  </cols>
  <sheetData>
    <row r="1" spans="1:17" ht="24.95" customHeight="1">
      <c r="A1" s="372" t="s">
        <v>61</v>
      </c>
      <c r="B1" s="372"/>
      <c r="C1" s="372"/>
      <c r="D1" s="372"/>
      <c r="E1" s="372"/>
      <c r="F1" s="372"/>
      <c r="G1" s="372"/>
      <c r="H1" s="372"/>
      <c r="I1" s="372"/>
      <c r="J1" s="372"/>
      <c r="K1" s="372"/>
      <c r="L1" s="372"/>
      <c r="M1" s="372"/>
    </row>
    <row r="2" spans="1:17" ht="21.75" customHeight="1">
      <c r="A2" s="241" t="str">
        <f>갑지!C6</f>
        <v>○ 공사명 : 2019년 마포구 주차 구획선 정비 공사</v>
      </c>
      <c r="B2" s="241"/>
      <c r="C2" s="241"/>
      <c r="D2" s="241"/>
      <c r="E2" s="241"/>
      <c r="F2" s="241"/>
      <c r="G2" s="241"/>
      <c r="H2" s="241"/>
      <c r="I2" s="241"/>
      <c r="J2" s="241"/>
      <c r="K2" s="241"/>
      <c r="L2" s="241"/>
      <c r="M2" s="241"/>
    </row>
    <row r="3" spans="1:17" ht="24.95" customHeight="1">
      <c r="A3" s="373" t="s">
        <v>83</v>
      </c>
      <c r="B3" s="373" t="s">
        <v>180</v>
      </c>
      <c r="C3" s="373" t="s">
        <v>103</v>
      </c>
      <c r="D3" s="373" t="s">
        <v>85</v>
      </c>
      <c r="E3" s="373" t="s">
        <v>87</v>
      </c>
      <c r="F3" s="373"/>
      <c r="G3" s="373" t="s">
        <v>88</v>
      </c>
      <c r="H3" s="373"/>
      <c r="I3" s="373" t="s">
        <v>89</v>
      </c>
      <c r="J3" s="373"/>
      <c r="K3" s="373" t="s">
        <v>90</v>
      </c>
      <c r="L3" s="373"/>
      <c r="M3" s="374" t="s">
        <v>91</v>
      </c>
    </row>
    <row r="4" spans="1:17" ht="24.95" customHeight="1">
      <c r="A4" s="373"/>
      <c r="B4" s="373"/>
      <c r="C4" s="373"/>
      <c r="D4" s="373"/>
      <c r="E4" s="251" t="s">
        <v>92</v>
      </c>
      <c r="F4" s="251" t="s">
        <v>93</v>
      </c>
      <c r="G4" s="251" t="s">
        <v>92</v>
      </c>
      <c r="H4" s="251" t="s">
        <v>93</v>
      </c>
      <c r="I4" s="251" t="s">
        <v>92</v>
      </c>
      <c r="J4" s="251" t="s">
        <v>93</v>
      </c>
      <c r="K4" s="251" t="s">
        <v>92</v>
      </c>
      <c r="L4" s="251" t="s">
        <v>93</v>
      </c>
      <c r="M4" s="374"/>
      <c r="N4" s="194"/>
      <c r="O4" s="196"/>
      <c r="P4" s="196"/>
      <c r="Q4" s="196"/>
    </row>
    <row r="5" spans="1:17" ht="24.95" customHeight="1">
      <c r="A5" s="82" t="s">
        <v>104</v>
      </c>
      <c r="B5" s="82"/>
      <c r="C5" s="82"/>
      <c r="D5" s="83"/>
      <c r="E5" s="82"/>
      <c r="F5" s="82"/>
      <c r="G5" s="82"/>
      <c r="H5" s="82"/>
      <c r="I5" s="82"/>
      <c r="J5" s="82"/>
      <c r="K5" s="82"/>
      <c r="L5" s="82"/>
      <c r="M5" s="84"/>
      <c r="N5" s="195"/>
      <c r="O5" s="194"/>
      <c r="P5" s="194"/>
      <c r="Q5" s="194"/>
    </row>
    <row r="6" spans="1:17" ht="24.95" customHeight="1">
      <c r="A6" s="85" t="s">
        <v>182</v>
      </c>
      <c r="B6" s="86" t="s">
        <v>105</v>
      </c>
      <c r="C6" s="82">
        <v>10374.799999999999</v>
      </c>
      <c r="D6" s="86" t="str">
        <f>일위대가!C5</f>
        <v>m</v>
      </c>
      <c r="E6" s="87">
        <f>일위대가!F16</f>
        <v>329</v>
      </c>
      <c r="F6" s="87">
        <f>INT(C6*E6)</f>
        <v>3413309</v>
      </c>
      <c r="G6" s="87">
        <f>일위대가!H16</f>
        <v>707</v>
      </c>
      <c r="H6" s="87">
        <f>INT($C6*G6)</f>
        <v>7334983</v>
      </c>
      <c r="I6" s="87">
        <f>일위대가!J16</f>
        <v>84</v>
      </c>
      <c r="J6" s="87">
        <f>INT($C6*I6)</f>
        <v>871483</v>
      </c>
      <c r="K6" s="87">
        <f t="shared" ref="K6:L9" si="0">E6+G6+I6</f>
        <v>1120</v>
      </c>
      <c r="L6" s="87">
        <f t="shared" si="0"/>
        <v>11619775</v>
      </c>
      <c r="M6" s="88"/>
    </row>
    <row r="7" spans="1:17" ht="24.95" customHeight="1">
      <c r="A7" s="85"/>
      <c r="B7" s="86"/>
      <c r="C7" s="82"/>
      <c r="D7" s="83"/>
      <c r="E7" s="87"/>
      <c r="F7" s="87">
        <f>INT(C7*E7)</f>
        <v>0</v>
      </c>
      <c r="G7" s="87"/>
      <c r="H7" s="87">
        <f>INT(C7*G7)</f>
        <v>0</v>
      </c>
      <c r="I7" s="87"/>
      <c r="J7" s="87">
        <f>INT(C7*I7)</f>
        <v>0</v>
      </c>
      <c r="K7" s="87">
        <f t="shared" si="0"/>
        <v>0</v>
      </c>
      <c r="L7" s="87">
        <f t="shared" si="0"/>
        <v>0</v>
      </c>
      <c r="M7" s="89"/>
    </row>
    <row r="8" spans="1:17" ht="24.95" customHeight="1">
      <c r="A8" s="85"/>
      <c r="B8" s="86"/>
      <c r="C8" s="82"/>
      <c r="D8" s="83"/>
      <c r="E8" s="87"/>
      <c r="F8" s="87">
        <f>INT(C8*E8)</f>
        <v>0</v>
      </c>
      <c r="G8" s="87"/>
      <c r="H8" s="87">
        <f>INT(C8*G8)</f>
        <v>0</v>
      </c>
      <c r="I8" s="87"/>
      <c r="J8" s="87">
        <f>INT(C8*I8)</f>
        <v>0</v>
      </c>
      <c r="K8" s="87">
        <f t="shared" si="0"/>
        <v>0</v>
      </c>
      <c r="L8" s="87">
        <f t="shared" si="0"/>
        <v>0</v>
      </c>
      <c r="M8" s="89"/>
    </row>
    <row r="9" spans="1:17" ht="24.95" customHeight="1">
      <c r="A9" s="85"/>
      <c r="B9" s="86"/>
      <c r="C9" s="82"/>
      <c r="D9" s="83"/>
      <c r="E9" s="87"/>
      <c r="F9" s="87">
        <f>INT(C9*E9)</f>
        <v>0</v>
      </c>
      <c r="G9" s="87"/>
      <c r="H9" s="87">
        <f>INT(C9*G9)</f>
        <v>0</v>
      </c>
      <c r="I9" s="87"/>
      <c r="J9" s="87">
        <f>INT(C9*I9)</f>
        <v>0</v>
      </c>
      <c r="K9" s="87">
        <f t="shared" si="0"/>
        <v>0</v>
      </c>
      <c r="L9" s="87">
        <f t="shared" si="0"/>
        <v>0</v>
      </c>
      <c r="M9" s="88"/>
    </row>
    <row r="10" spans="1:17" ht="24.95" customHeight="1">
      <c r="A10" s="83" t="s">
        <v>106</v>
      </c>
      <c r="B10" s="82"/>
      <c r="C10" s="82"/>
      <c r="D10" s="83"/>
      <c r="E10" s="87"/>
      <c r="F10" s="87">
        <f>SUM(F6:F9)</f>
        <v>3413309</v>
      </c>
      <c r="G10" s="87"/>
      <c r="H10" s="87">
        <f>SUM(H6:H9)</f>
        <v>7334983</v>
      </c>
      <c r="I10" s="87"/>
      <c r="J10" s="87">
        <f>SUM(J6:J9)</f>
        <v>871483</v>
      </c>
      <c r="K10" s="87"/>
      <c r="L10" s="87">
        <f>F10+H10+J10</f>
        <v>11619775</v>
      </c>
      <c r="M10" s="84"/>
    </row>
    <row r="11" spans="1:17" ht="24.95" customHeight="1">
      <c r="A11" s="82"/>
      <c r="B11" s="82"/>
      <c r="C11" s="82"/>
      <c r="D11" s="83"/>
      <c r="E11" s="82"/>
      <c r="F11" s="87"/>
      <c r="G11" s="82"/>
      <c r="H11" s="82"/>
      <c r="I11" s="82"/>
      <c r="J11" s="82"/>
      <c r="K11" s="82"/>
      <c r="L11" s="82"/>
      <c r="M11" s="84"/>
    </row>
    <row r="12" spans="1:17" ht="24.95" customHeight="1">
      <c r="A12" s="83" t="s">
        <v>107</v>
      </c>
      <c r="B12" s="82"/>
      <c r="C12" s="82"/>
      <c r="D12" s="83"/>
      <c r="E12" s="82"/>
      <c r="F12" s="192">
        <f>F10</f>
        <v>3413309</v>
      </c>
      <c r="G12" s="82">
        <f t="shared" ref="G12:L12" si="1">G10</f>
        <v>0</v>
      </c>
      <c r="H12" s="192">
        <f t="shared" si="1"/>
        <v>7334983</v>
      </c>
      <c r="I12" s="82">
        <f t="shared" si="1"/>
        <v>0</v>
      </c>
      <c r="J12" s="82">
        <f t="shared" si="1"/>
        <v>871483</v>
      </c>
      <c r="K12" s="82">
        <f t="shared" si="1"/>
        <v>0</v>
      </c>
      <c r="L12" s="192">
        <f t="shared" si="1"/>
        <v>11619775</v>
      </c>
      <c r="M12" s="84"/>
    </row>
    <row r="13" spans="1:17" ht="24.95" customHeight="1">
      <c r="A13" s="85"/>
      <c r="B13" s="85"/>
      <c r="C13" s="90"/>
      <c r="D13" s="83"/>
      <c r="E13" s="87"/>
      <c r="F13" s="87"/>
      <c r="G13" s="87"/>
      <c r="H13" s="87"/>
      <c r="I13" s="87"/>
      <c r="J13" s="87"/>
      <c r="K13" s="87"/>
      <c r="L13" s="87"/>
      <c r="M13" s="84"/>
    </row>
    <row r="14" spans="1:17" s="7" customFormat="1" ht="24.95" customHeight="1">
      <c r="A14" s="91" t="s">
        <v>108</v>
      </c>
      <c r="B14" s="91"/>
      <c r="C14" s="92"/>
      <c r="D14" s="93"/>
      <c r="E14" s="94"/>
      <c r="F14" s="94"/>
      <c r="G14" s="94"/>
      <c r="H14" s="94"/>
      <c r="I14" s="94"/>
      <c r="J14" s="94"/>
      <c r="K14" s="94"/>
      <c r="L14" s="94"/>
      <c r="M14" s="95"/>
      <c r="Q14" s="7" t="s">
        <v>181</v>
      </c>
    </row>
    <row r="15" spans="1:17" s="7" customFormat="1" ht="24.95" customHeight="1">
      <c r="A15" s="35" t="s">
        <v>201</v>
      </c>
      <c r="B15" s="66" t="s">
        <v>202</v>
      </c>
      <c r="C15" s="103">
        <f>ROUNDUP(((C6+C7)*0.6116/20),0)</f>
        <v>318</v>
      </c>
      <c r="D15" s="101" t="s">
        <v>109</v>
      </c>
      <c r="E15" s="102">
        <v>29700</v>
      </c>
      <c r="F15" s="102">
        <f>INT(C15*E15)</f>
        <v>9444600</v>
      </c>
      <c r="G15" s="102"/>
      <c r="H15" s="102"/>
      <c r="I15" s="102"/>
      <c r="J15" s="102"/>
      <c r="K15" s="102">
        <f t="shared" ref="K15:L18" si="2">E15+G15+I15</f>
        <v>29700</v>
      </c>
      <c r="L15" s="102">
        <f t="shared" si="2"/>
        <v>9444600</v>
      </c>
      <c r="M15" s="271"/>
    </row>
    <row r="16" spans="1:17" s="7" customFormat="1" ht="24.95" customHeight="1">
      <c r="A16" s="35"/>
      <c r="B16" s="66"/>
      <c r="C16" s="103"/>
      <c r="D16" s="101"/>
      <c r="E16" s="102"/>
      <c r="F16" s="102">
        <f>INT(C16*E16)</f>
        <v>0</v>
      </c>
      <c r="G16" s="102"/>
      <c r="H16" s="102"/>
      <c r="I16" s="102"/>
      <c r="J16" s="102"/>
      <c r="K16" s="102">
        <f t="shared" si="2"/>
        <v>0</v>
      </c>
      <c r="L16" s="102">
        <f t="shared" si="2"/>
        <v>0</v>
      </c>
      <c r="M16" s="271"/>
    </row>
    <row r="17" spans="1:13" s="7" customFormat="1" ht="24.95" customHeight="1">
      <c r="A17" s="64" t="s">
        <v>110</v>
      </c>
      <c r="B17" s="65"/>
      <c r="C17" s="96"/>
      <c r="D17" s="97"/>
      <c r="E17" s="98"/>
      <c r="F17" s="98">
        <f>F15+F16</f>
        <v>9444600</v>
      </c>
      <c r="G17" s="98"/>
      <c r="H17" s="98"/>
      <c r="I17" s="98"/>
      <c r="J17" s="98"/>
      <c r="K17" s="98">
        <f t="shared" si="2"/>
        <v>0</v>
      </c>
      <c r="L17" s="98">
        <f t="shared" si="2"/>
        <v>9444600</v>
      </c>
      <c r="M17" s="99"/>
    </row>
    <row r="18" spans="1:13" s="7" customFormat="1" ht="24.95" customHeight="1">
      <c r="A18" s="34" t="s">
        <v>111</v>
      </c>
      <c r="B18" s="66"/>
      <c r="C18" s="100">
        <v>5.4000000000000003E-3</v>
      </c>
      <c r="D18" s="101"/>
      <c r="E18" s="102"/>
      <c r="F18" s="102"/>
      <c r="G18" s="102"/>
      <c r="H18" s="102"/>
      <c r="I18" s="102"/>
      <c r="J18" s="102">
        <f>ROUNDDOWN(F17*C18,-1)</f>
        <v>51000</v>
      </c>
      <c r="K18" s="102"/>
      <c r="L18" s="102">
        <f t="shared" si="2"/>
        <v>51000</v>
      </c>
      <c r="M18" s="88"/>
    </row>
    <row r="19" spans="1:13" s="7" customFormat="1" ht="24.95" customHeight="1">
      <c r="A19" s="101" t="s">
        <v>107</v>
      </c>
      <c r="B19" s="103"/>
      <c r="C19" s="103"/>
      <c r="D19" s="101"/>
      <c r="E19" s="103"/>
      <c r="F19" s="103">
        <f>F17</f>
        <v>9444600</v>
      </c>
      <c r="G19" s="103"/>
      <c r="H19" s="103"/>
      <c r="I19" s="103"/>
      <c r="J19" s="103">
        <f>J18</f>
        <v>51000</v>
      </c>
      <c r="K19" s="103"/>
      <c r="L19" s="102">
        <f>L17+L18</f>
        <v>9495600</v>
      </c>
      <c r="M19" s="88"/>
    </row>
  </sheetData>
  <mergeCells count="10">
    <mergeCell ref="A1:M1"/>
    <mergeCell ref="A3:A4"/>
    <mergeCell ref="B3:B4"/>
    <mergeCell ref="D3:D4"/>
    <mergeCell ref="C3:C4"/>
    <mergeCell ref="M3:M4"/>
    <mergeCell ref="E3:F3"/>
    <mergeCell ref="G3:H3"/>
    <mergeCell ref="I3:J3"/>
    <mergeCell ref="K3:L3"/>
  </mergeCells>
  <phoneticPr fontId="2" type="noConversion"/>
  <printOptions horizontalCentered="1" verticalCentered="1"/>
  <pageMargins left="0.51181102362204722" right="0.35433070866141736" top="0.39370078740157483" bottom="0.51181102362204722" header="0.47244094488188981" footer="0.39370078740157483"/>
  <pageSetup paperSize="9" scale="96" orientation="landscape" horizontalDpi="4294967293" verticalDpi="4294967293" r:id="rId1"/>
  <headerFooter alignWithMargins="0"/>
</worksheet>
</file>

<file path=xl/worksheets/sheet5.xml><?xml version="1.0" encoding="utf-8"?>
<worksheet xmlns="http://schemas.openxmlformats.org/spreadsheetml/2006/main" xmlns:r="http://schemas.openxmlformats.org/officeDocument/2006/relationships">
  <sheetPr>
    <tabColor theme="2"/>
  </sheetPr>
  <dimension ref="A1:W866"/>
  <sheetViews>
    <sheetView showZeros="0" view="pageBreakPreview" zoomScaleSheetLayoutView="100" workbookViewId="0">
      <selection activeCell="C9" sqref="C9"/>
    </sheetView>
  </sheetViews>
  <sheetFormatPr defaultColWidth="8.88671875" defaultRowHeight="18" customHeight="1"/>
  <cols>
    <col min="1" max="1" width="19" style="23" customWidth="1"/>
    <col min="2" max="2" width="23.109375" style="23" customWidth="1"/>
    <col min="3" max="3" width="8" style="8" customWidth="1"/>
    <col min="4" max="4" width="4.88671875" style="31" customWidth="1"/>
    <col min="5" max="5" width="9.21875" style="24" customWidth="1"/>
    <col min="6" max="6" width="9" style="25" bestFit="1" customWidth="1"/>
    <col min="7" max="7" width="8.33203125" style="25" customWidth="1"/>
    <col min="8" max="8" width="7.109375" style="25" customWidth="1"/>
    <col min="9" max="9" width="7" style="25" customWidth="1"/>
    <col min="10" max="10" width="7.109375" style="25" bestFit="1" customWidth="1"/>
    <col min="11" max="11" width="9.109375" style="25" customWidth="1"/>
    <col min="12" max="12" width="8.21875" style="25" bestFit="1" customWidth="1"/>
    <col min="13" max="13" width="6.77734375" style="8" customWidth="1"/>
    <col min="14" max="15" width="8.88671875" style="7"/>
    <col min="16" max="16" width="9.77734375" style="7" customWidth="1"/>
    <col min="17" max="17" width="0" style="13" hidden="1" customWidth="1"/>
    <col min="18" max="18" width="7.77734375" style="7" customWidth="1"/>
    <col min="19" max="19" width="0" style="13" hidden="1" customWidth="1"/>
    <col min="20" max="20" width="7.77734375" style="7" customWidth="1"/>
    <col min="21" max="21" width="0" style="13" hidden="1" customWidth="1"/>
    <col min="22" max="22" width="7.77734375" style="7" customWidth="1"/>
    <col min="23" max="23" width="8.88671875" style="13"/>
    <col min="24" max="16384" width="8.88671875" style="7"/>
  </cols>
  <sheetData>
    <row r="1" spans="1:22" s="1" customFormat="1" ht="24.95" customHeight="1">
      <c r="A1" s="372" t="s">
        <v>62</v>
      </c>
      <c r="B1" s="372"/>
      <c r="C1" s="372"/>
      <c r="D1" s="372"/>
      <c r="E1" s="372"/>
      <c r="F1" s="372"/>
      <c r="G1" s="372"/>
      <c r="H1" s="372"/>
      <c r="I1" s="372"/>
      <c r="J1" s="372"/>
      <c r="K1" s="372"/>
      <c r="L1" s="372"/>
      <c r="M1" s="372"/>
      <c r="N1" s="12"/>
      <c r="O1" s="12"/>
      <c r="P1" s="12"/>
    </row>
    <row r="2" spans="1:22" s="1" customFormat="1" ht="21.75" customHeight="1">
      <c r="A2" s="241" t="str">
        <f>갑지!C6</f>
        <v>○ 공사명 : 2019년 마포구 주차 구획선 정비 공사</v>
      </c>
      <c r="B2" s="241"/>
      <c r="C2" s="241"/>
      <c r="D2" s="241"/>
      <c r="E2" s="241"/>
      <c r="F2" s="241"/>
      <c r="G2" s="241"/>
      <c r="H2" s="241"/>
      <c r="I2" s="241"/>
      <c r="J2" s="241"/>
      <c r="K2" s="241"/>
      <c r="L2" s="241"/>
      <c r="M2" s="241"/>
      <c r="N2" s="12"/>
      <c r="O2" s="12"/>
      <c r="P2" s="12"/>
    </row>
    <row r="3" spans="1:22" ht="24.95" customHeight="1">
      <c r="A3" s="375" t="s">
        <v>66</v>
      </c>
      <c r="B3" s="375" t="s">
        <v>64</v>
      </c>
      <c r="C3" s="375" t="s">
        <v>67</v>
      </c>
      <c r="D3" s="377" t="s">
        <v>65</v>
      </c>
      <c r="E3" s="378" t="s">
        <v>68</v>
      </c>
      <c r="F3" s="378"/>
      <c r="G3" s="376" t="s">
        <v>69</v>
      </c>
      <c r="H3" s="376"/>
      <c r="I3" s="376" t="s">
        <v>70</v>
      </c>
      <c r="J3" s="376"/>
      <c r="K3" s="376" t="s">
        <v>71</v>
      </c>
      <c r="L3" s="376"/>
      <c r="M3" s="375" t="s">
        <v>195</v>
      </c>
      <c r="N3" s="54"/>
      <c r="O3" s="54"/>
    </row>
    <row r="4" spans="1:22" ht="24.95" customHeight="1">
      <c r="A4" s="375"/>
      <c r="B4" s="375"/>
      <c r="C4" s="375"/>
      <c r="D4" s="377"/>
      <c r="E4" s="252" t="s">
        <v>72</v>
      </c>
      <c r="F4" s="253" t="s">
        <v>73</v>
      </c>
      <c r="G4" s="254" t="s">
        <v>72</v>
      </c>
      <c r="H4" s="253" t="s">
        <v>193</v>
      </c>
      <c r="I4" s="255" t="s">
        <v>72</v>
      </c>
      <c r="J4" s="253" t="s">
        <v>193</v>
      </c>
      <c r="K4" s="255" t="s">
        <v>72</v>
      </c>
      <c r="L4" s="253" t="s">
        <v>193</v>
      </c>
      <c r="M4" s="375"/>
      <c r="N4" s="54"/>
      <c r="O4" s="54"/>
    </row>
    <row r="5" spans="1:22" s="18" customFormat="1" ht="24.95" customHeight="1">
      <c r="A5" s="256" t="s">
        <v>112</v>
      </c>
      <c r="B5" s="257" t="s">
        <v>194</v>
      </c>
      <c r="C5" s="258" t="s">
        <v>79</v>
      </c>
      <c r="D5" s="259"/>
      <c r="E5" s="260"/>
      <c r="F5" s="261"/>
      <c r="G5" s="262"/>
      <c r="H5" s="263">
        <f>INT(D5*G5)</f>
        <v>0</v>
      </c>
      <c r="I5" s="262"/>
      <c r="J5" s="263"/>
      <c r="K5" s="262"/>
      <c r="L5" s="262"/>
      <c r="M5" s="264"/>
      <c r="N5" s="22"/>
    </row>
    <row r="6" spans="1:22" ht="24.95" customHeight="1">
      <c r="A6" s="38" t="s">
        <v>9</v>
      </c>
      <c r="B6" s="39" t="s">
        <v>63</v>
      </c>
      <c r="C6" s="294">
        <f>4.53*0.15</f>
        <v>0.67949999999999999</v>
      </c>
      <c r="D6" s="39" t="s">
        <v>10</v>
      </c>
      <c r="E6" s="38">
        <v>0</v>
      </c>
      <c r="F6" s="38">
        <f t="shared" ref="F6:F11" si="0">TRUNC(C6*E6,0)</f>
        <v>0</v>
      </c>
      <c r="G6" s="38"/>
      <c r="H6" s="38">
        <f t="shared" ref="H6:H11" si="1">TRUNC(C6*G6,0)</f>
        <v>0</v>
      </c>
      <c r="I6" s="38"/>
      <c r="J6" s="38">
        <f t="shared" ref="J6:J12" si="2">TRUNC(C6*I6,0)</f>
        <v>0</v>
      </c>
      <c r="K6" s="38">
        <f t="shared" ref="K6:L13" si="3">E6+G6+I6</f>
        <v>0</v>
      </c>
      <c r="L6" s="38">
        <f t="shared" si="3"/>
        <v>0</v>
      </c>
      <c r="M6" s="113"/>
      <c r="N6" s="16"/>
      <c r="O6" s="16"/>
      <c r="P6" s="17"/>
      <c r="R6" s="17"/>
      <c r="T6" s="17"/>
      <c r="U6" s="14"/>
      <c r="V6" s="17"/>
    </row>
    <row r="7" spans="1:22" ht="24.95" customHeight="1">
      <c r="A7" s="38" t="s">
        <v>11</v>
      </c>
      <c r="B7" s="39" t="s">
        <v>12</v>
      </c>
      <c r="C7" s="295">
        <f>0.42*0.15</f>
        <v>6.3E-2</v>
      </c>
      <c r="D7" s="39" t="s">
        <v>10</v>
      </c>
      <c r="E7" s="38">
        <f>자재조사표!N5</f>
        <v>1700</v>
      </c>
      <c r="F7" s="38">
        <f t="shared" si="0"/>
        <v>107</v>
      </c>
      <c r="G7" s="38"/>
      <c r="H7" s="38">
        <f t="shared" si="1"/>
        <v>0</v>
      </c>
      <c r="I7" s="38"/>
      <c r="J7" s="38">
        <f t="shared" si="2"/>
        <v>0</v>
      </c>
      <c r="K7" s="38">
        <f t="shared" si="3"/>
        <v>1700</v>
      </c>
      <c r="L7" s="38">
        <f t="shared" si="3"/>
        <v>107</v>
      </c>
      <c r="M7" s="104"/>
      <c r="N7" s="22"/>
    </row>
    <row r="8" spans="1:22" ht="24.95" customHeight="1">
      <c r="A8" s="38" t="s">
        <v>1</v>
      </c>
      <c r="B8" s="39" t="s">
        <v>13</v>
      </c>
      <c r="C8" s="35">
        <f>0.2*0.15</f>
        <v>0.03</v>
      </c>
      <c r="D8" s="39" t="s">
        <v>14</v>
      </c>
      <c r="E8" s="38">
        <f>자재조사표!N6</f>
        <v>4500</v>
      </c>
      <c r="F8" s="38">
        <f t="shared" si="0"/>
        <v>135</v>
      </c>
      <c r="G8" s="38"/>
      <c r="H8" s="38">
        <f t="shared" si="1"/>
        <v>0</v>
      </c>
      <c r="I8" s="38"/>
      <c r="J8" s="38">
        <f t="shared" si="2"/>
        <v>0</v>
      </c>
      <c r="K8" s="38">
        <f t="shared" si="3"/>
        <v>4500</v>
      </c>
      <c r="L8" s="38">
        <f t="shared" si="3"/>
        <v>135</v>
      </c>
      <c r="M8" s="105"/>
      <c r="N8" s="21"/>
      <c r="U8" s="14"/>
      <c r="V8" s="18"/>
    </row>
    <row r="9" spans="1:22" ht="24.95" customHeight="1">
      <c r="A9" s="38" t="s">
        <v>2</v>
      </c>
      <c r="B9" s="39" t="s">
        <v>15</v>
      </c>
      <c r="C9" s="296">
        <f>0.2*0.15</f>
        <v>0.03</v>
      </c>
      <c r="D9" s="39" t="s">
        <v>10</v>
      </c>
      <c r="E9" s="38">
        <f>자재조사표!N7</f>
        <v>894.5454545454545</v>
      </c>
      <c r="F9" s="38">
        <f t="shared" si="0"/>
        <v>26</v>
      </c>
      <c r="G9" s="38"/>
      <c r="H9" s="38">
        <f t="shared" si="1"/>
        <v>0</v>
      </c>
      <c r="I9" s="38"/>
      <c r="J9" s="38">
        <f t="shared" si="2"/>
        <v>0</v>
      </c>
      <c r="K9" s="38">
        <f t="shared" si="3"/>
        <v>894.5454545454545</v>
      </c>
      <c r="L9" s="38">
        <f t="shared" si="3"/>
        <v>26</v>
      </c>
      <c r="M9" s="105"/>
      <c r="N9" s="21"/>
      <c r="U9" s="14"/>
      <c r="V9" s="18"/>
    </row>
    <row r="10" spans="1:22" ht="24.95" customHeight="1">
      <c r="A10" s="38" t="s">
        <v>16</v>
      </c>
      <c r="B10" s="57"/>
      <c r="C10" s="55">
        <f>TRUNC(2/(500*0.38)*0.15,5)</f>
        <v>1.57E-3</v>
      </c>
      <c r="D10" s="39" t="s">
        <v>17</v>
      </c>
      <c r="E10" s="38">
        <v>0</v>
      </c>
      <c r="F10" s="38">
        <f t="shared" si="0"/>
        <v>0</v>
      </c>
      <c r="G10" s="38">
        <f>자재조사표!D$16</f>
        <v>152019</v>
      </c>
      <c r="H10" s="38">
        <f t="shared" si="1"/>
        <v>238</v>
      </c>
      <c r="I10" s="38"/>
      <c r="J10" s="38">
        <f t="shared" si="2"/>
        <v>0</v>
      </c>
      <c r="K10" s="38">
        <f t="shared" si="3"/>
        <v>152019</v>
      </c>
      <c r="L10" s="38">
        <f t="shared" si="3"/>
        <v>238</v>
      </c>
      <c r="M10" s="105"/>
      <c r="N10" s="21"/>
      <c r="U10" s="14"/>
      <c r="V10" s="18"/>
    </row>
    <row r="11" spans="1:22" ht="24.95" customHeight="1">
      <c r="A11" s="38" t="s">
        <v>18</v>
      </c>
      <c r="B11" s="39" t="s">
        <v>5</v>
      </c>
      <c r="C11" s="55">
        <f>TRUNC(2/(500*0.38)*0.15,5)</f>
        <v>1.57E-3</v>
      </c>
      <c r="D11" s="39" t="s">
        <v>17</v>
      </c>
      <c r="E11" s="38">
        <v>0</v>
      </c>
      <c r="F11" s="38">
        <f t="shared" si="0"/>
        <v>0</v>
      </c>
      <c r="G11" s="38">
        <f>자재조사표!D$15</f>
        <v>125427</v>
      </c>
      <c r="H11" s="38">
        <f t="shared" si="1"/>
        <v>196</v>
      </c>
      <c r="I11" s="38"/>
      <c r="J11" s="38">
        <f t="shared" si="2"/>
        <v>0</v>
      </c>
      <c r="K11" s="38">
        <f t="shared" si="3"/>
        <v>125427</v>
      </c>
      <c r="L11" s="38">
        <f t="shared" si="3"/>
        <v>196</v>
      </c>
      <c r="M11" s="105"/>
      <c r="N11" s="21"/>
      <c r="U11" s="14"/>
      <c r="V11" s="18"/>
    </row>
    <row r="12" spans="1:22" ht="24.95" customHeight="1">
      <c r="A12" s="38" t="s">
        <v>19</v>
      </c>
      <c r="B12" s="39" t="s">
        <v>113</v>
      </c>
      <c r="C12" s="38">
        <v>1</v>
      </c>
      <c r="D12" s="39" t="s">
        <v>21</v>
      </c>
      <c r="E12" s="38">
        <f>SUM(F6:F9)</f>
        <v>268</v>
      </c>
      <c r="F12" s="38">
        <f>TRUNC(C12/100*E12,0)</f>
        <v>2</v>
      </c>
      <c r="G12" s="38"/>
      <c r="H12" s="38">
        <f>TRUNC(C12/100*G12,0)</f>
        <v>0</v>
      </c>
      <c r="I12" s="38"/>
      <c r="J12" s="38">
        <f t="shared" si="2"/>
        <v>0</v>
      </c>
      <c r="K12" s="38">
        <f t="shared" si="3"/>
        <v>268</v>
      </c>
      <c r="L12" s="38">
        <f t="shared" si="3"/>
        <v>2</v>
      </c>
      <c r="M12" s="105"/>
      <c r="N12" s="21"/>
      <c r="U12" s="14"/>
      <c r="V12" s="18"/>
    </row>
    <row r="13" spans="1:22" ht="24.95" customHeight="1">
      <c r="A13" s="38" t="s">
        <v>176</v>
      </c>
      <c r="B13" s="39" t="s">
        <v>20</v>
      </c>
      <c r="C13" s="38">
        <v>10</v>
      </c>
      <c r="D13" s="39" t="s">
        <v>21</v>
      </c>
      <c r="E13" s="38"/>
      <c r="F13" s="38"/>
      <c r="G13" s="38"/>
      <c r="H13" s="38"/>
      <c r="I13" s="169">
        <f>SUM(H10:H11)</f>
        <v>434</v>
      </c>
      <c r="J13" s="38">
        <f>TRUNC(C13/100*I13,0)</f>
        <v>43</v>
      </c>
      <c r="K13" s="38">
        <f t="shared" si="3"/>
        <v>434</v>
      </c>
      <c r="L13" s="38">
        <f t="shared" si="3"/>
        <v>43</v>
      </c>
      <c r="M13" s="105"/>
      <c r="N13" s="21"/>
      <c r="U13" s="14"/>
      <c r="V13" s="18"/>
    </row>
    <row r="14" spans="1:22" s="20" customFormat="1" ht="24.95" customHeight="1">
      <c r="A14" s="38" t="s">
        <v>6</v>
      </c>
      <c r="B14" s="39" t="s">
        <v>7</v>
      </c>
      <c r="C14" s="55">
        <f>TRUNC(1/(500*0.38)*0.15*8,5)</f>
        <v>6.3099999999999996E-3</v>
      </c>
      <c r="D14" s="39" t="s">
        <v>8</v>
      </c>
      <c r="E14" s="38">
        <f>시간당중기사용료!F20</f>
        <v>9465.5579999999991</v>
      </c>
      <c r="F14" s="38">
        <f>TRUNC(C14*E14,0)</f>
        <v>59</v>
      </c>
      <c r="G14" s="38">
        <f>시간당중기사용료!H20</f>
        <v>33064</v>
      </c>
      <c r="H14" s="38">
        <f>TRUNC(C14*G14,0)</f>
        <v>208</v>
      </c>
      <c r="I14" s="38">
        <f>시간당중기사용료!J20</f>
        <v>6502.5</v>
      </c>
      <c r="J14" s="38">
        <f>TRUNC(C14*I14,0)</f>
        <v>41</v>
      </c>
      <c r="K14" s="38">
        <f t="shared" ref="K14:L16" si="4">E14+G14+I14</f>
        <v>49032.057999999997</v>
      </c>
      <c r="L14" s="38">
        <f t="shared" si="4"/>
        <v>308</v>
      </c>
      <c r="M14" s="104"/>
      <c r="N14" s="7"/>
      <c r="O14" s="7"/>
      <c r="P14" s="7"/>
      <c r="R14" s="7"/>
      <c r="T14" s="7"/>
      <c r="U14" s="13"/>
      <c r="V14" s="7"/>
    </row>
    <row r="15" spans="1:22" ht="24.95" customHeight="1">
      <c r="A15" s="107" t="s">
        <v>114</v>
      </c>
      <c r="B15" s="107" t="s">
        <v>115</v>
      </c>
      <c r="C15" s="108" t="s">
        <v>116</v>
      </c>
      <c r="D15" s="109"/>
      <c r="E15" s="110"/>
      <c r="F15" s="46">
        <f>INT(D15*E15)</f>
        <v>0</v>
      </c>
      <c r="G15" s="293">
        <f>SUM(H10:H11)</f>
        <v>434</v>
      </c>
      <c r="H15" s="45">
        <f>INT(G15*0.15)</f>
        <v>65</v>
      </c>
      <c r="I15" s="45"/>
      <c r="J15" s="40">
        <f>INT(I15*0.06)</f>
        <v>0</v>
      </c>
      <c r="K15" s="48">
        <f t="shared" si="4"/>
        <v>434</v>
      </c>
      <c r="L15" s="48">
        <f t="shared" si="4"/>
        <v>65</v>
      </c>
      <c r="M15" s="111"/>
    </row>
    <row r="16" spans="1:22" s="19" customFormat="1" ht="24.95" customHeight="1">
      <c r="A16" s="41" t="s">
        <v>117</v>
      </c>
      <c r="B16" s="42"/>
      <c r="C16" s="43"/>
      <c r="D16" s="44"/>
      <c r="E16" s="45"/>
      <c r="F16" s="46">
        <f>SUM(F6:F15)</f>
        <v>329</v>
      </c>
      <c r="G16" s="45"/>
      <c r="H16" s="45">
        <f>SUM(H6:H15)</f>
        <v>707</v>
      </c>
      <c r="I16" s="45"/>
      <c r="J16" s="45">
        <f>SUM(J6:J15)</f>
        <v>84</v>
      </c>
      <c r="K16" s="48">
        <f t="shared" si="4"/>
        <v>0</v>
      </c>
      <c r="L16" s="48">
        <f t="shared" si="4"/>
        <v>1120</v>
      </c>
      <c r="M16" s="112"/>
      <c r="N16" s="15"/>
      <c r="O16" s="15"/>
      <c r="P16" s="17"/>
      <c r="Q16" s="13"/>
      <c r="R16" s="17"/>
      <c r="S16" s="13"/>
      <c r="T16" s="17"/>
      <c r="U16" s="14"/>
      <c r="V16" s="17"/>
    </row>
    <row r="17" spans="1:22" s="19" customFormat="1" ht="24.95" customHeight="1">
      <c r="A17" s="47"/>
      <c r="B17" s="42"/>
      <c r="C17" s="43"/>
      <c r="D17" s="44"/>
      <c r="E17" s="45"/>
      <c r="F17" s="46"/>
      <c r="G17" s="45"/>
      <c r="H17" s="45"/>
      <c r="I17" s="45"/>
      <c r="J17" s="45"/>
      <c r="K17" s="48"/>
      <c r="L17" s="48"/>
      <c r="M17" s="112"/>
      <c r="N17" s="15"/>
      <c r="O17" s="15"/>
      <c r="P17" s="17"/>
      <c r="Q17" s="13"/>
      <c r="R17" s="17"/>
      <c r="S17" s="13"/>
      <c r="T17" s="17"/>
      <c r="U17" s="14"/>
      <c r="V17" s="17"/>
    </row>
    <row r="18" spans="1:22" ht="24.95" customHeight="1">
      <c r="A18" s="114"/>
      <c r="B18" s="114"/>
      <c r="C18" s="115"/>
      <c r="D18" s="116"/>
      <c r="E18" s="117"/>
      <c r="F18" s="118">
        <f t="shared" ref="F18:F43" si="5">ROUNDDOWN(D18*E18,0)</f>
        <v>0</v>
      </c>
      <c r="G18" s="119"/>
      <c r="H18" s="106"/>
      <c r="I18" s="119"/>
      <c r="J18" s="106"/>
      <c r="K18" s="119"/>
      <c r="L18" s="106"/>
      <c r="M18" s="115"/>
    </row>
    <row r="19" spans="1:22" ht="18" customHeight="1">
      <c r="A19" s="114"/>
      <c r="B19" s="114"/>
      <c r="C19" s="115"/>
      <c r="D19" s="116"/>
      <c r="E19" s="117"/>
      <c r="F19" s="118">
        <f t="shared" si="5"/>
        <v>0</v>
      </c>
      <c r="G19" s="119"/>
      <c r="H19" s="106"/>
      <c r="I19" s="119"/>
      <c r="J19" s="106"/>
      <c r="K19" s="119"/>
      <c r="L19" s="106"/>
      <c r="M19" s="115"/>
    </row>
    <row r="20" spans="1:22" ht="18" customHeight="1">
      <c r="A20" s="114"/>
      <c r="B20" s="114"/>
      <c r="C20" s="115"/>
      <c r="D20" s="304"/>
      <c r="E20" s="117"/>
      <c r="F20" s="118">
        <f t="shared" si="5"/>
        <v>0</v>
      </c>
      <c r="G20" s="119"/>
      <c r="H20" s="106"/>
      <c r="I20" s="119"/>
      <c r="J20" s="106"/>
      <c r="K20" s="119"/>
      <c r="L20" s="106"/>
      <c r="M20" s="115"/>
    </row>
    <row r="21" spans="1:22" ht="18" customHeight="1">
      <c r="A21" s="114"/>
      <c r="B21" s="114"/>
      <c r="C21" s="115"/>
      <c r="D21" s="116"/>
      <c r="E21" s="117"/>
      <c r="F21" s="118">
        <f t="shared" si="5"/>
        <v>0</v>
      </c>
      <c r="G21" s="119"/>
      <c r="H21" s="106"/>
      <c r="I21" s="119"/>
      <c r="J21" s="106"/>
      <c r="K21" s="119"/>
      <c r="L21" s="106"/>
      <c r="M21" s="115"/>
    </row>
    <row r="22" spans="1:22" ht="18" customHeight="1">
      <c r="A22" s="114"/>
      <c r="B22" s="114"/>
      <c r="C22" s="115"/>
      <c r="D22" s="116"/>
      <c r="E22" s="117"/>
      <c r="F22" s="118">
        <f t="shared" si="5"/>
        <v>0</v>
      </c>
      <c r="G22" s="119"/>
      <c r="H22" s="106"/>
      <c r="I22" s="119"/>
      <c r="J22" s="106"/>
      <c r="K22" s="119"/>
      <c r="L22" s="106"/>
      <c r="M22" s="115"/>
    </row>
    <row r="23" spans="1:22" ht="18" customHeight="1">
      <c r="A23" s="114"/>
      <c r="B23" s="114"/>
      <c r="C23" s="115"/>
      <c r="D23" s="116"/>
      <c r="E23" s="117"/>
      <c r="F23" s="118">
        <f t="shared" si="5"/>
        <v>0</v>
      </c>
      <c r="G23" s="119"/>
      <c r="H23" s="106"/>
      <c r="I23" s="119"/>
      <c r="J23" s="106"/>
      <c r="K23" s="119"/>
      <c r="L23" s="106"/>
      <c r="M23" s="115"/>
    </row>
    <row r="24" spans="1:22" ht="18" customHeight="1">
      <c r="A24" s="114"/>
      <c r="B24" s="114"/>
      <c r="C24" s="115"/>
      <c r="D24" s="116"/>
      <c r="E24" s="117"/>
      <c r="F24" s="118">
        <f t="shared" si="5"/>
        <v>0</v>
      </c>
      <c r="G24" s="119"/>
      <c r="H24" s="106"/>
      <c r="I24" s="119"/>
      <c r="J24" s="106"/>
      <c r="K24" s="119"/>
      <c r="L24" s="106"/>
      <c r="M24" s="115"/>
    </row>
    <row r="25" spans="1:22" ht="18" customHeight="1">
      <c r="A25" s="114"/>
      <c r="B25" s="114"/>
      <c r="C25" s="115"/>
      <c r="D25" s="116"/>
      <c r="E25" s="117"/>
      <c r="F25" s="118">
        <f t="shared" si="5"/>
        <v>0</v>
      </c>
      <c r="G25" s="119"/>
      <c r="H25" s="106"/>
      <c r="I25" s="119"/>
      <c r="J25" s="106"/>
      <c r="K25" s="119"/>
      <c r="L25" s="106"/>
      <c r="M25" s="115"/>
    </row>
    <row r="26" spans="1:22" ht="18" customHeight="1">
      <c r="A26" s="114"/>
      <c r="B26" s="114"/>
      <c r="C26" s="115"/>
      <c r="D26" s="116"/>
      <c r="E26" s="117"/>
      <c r="F26" s="118">
        <f t="shared" si="5"/>
        <v>0</v>
      </c>
      <c r="G26" s="119"/>
      <c r="H26" s="106"/>
      <c r="I26" s="119"/>
      <c r="J26" s="106"/>
      <c r="K26" s="119"/>
      <c r="L26" s="106"/>
      <c r="M26" s="115"/>
    </row>
    <row r="27" spans="1:22" ht="18" customHeight="1">
      <c r="A27" s="114"/>
      <c r="B27" s="114"/>
      <c r="C27" s="115"/>
      <c r="D27" s="116"/>
      <c r="E27" s="117"/>
      <c r="F27" s="118">
        <f t="shared" si="5"/>
        <v>0</v>
      </c>
      <c r="G27" s="119"/>
      <c r="H27" s="106"/>
      <c r="I27" s="119"/>
      <c r="J27" s="106"/>
      <c r="K27" s="119"/>
      <c r="L27" s="106"/>
      <c r="M27" s="115"/>
    </row>
    <row r="28" spans="1:22" ht="18" customHeight="1">
      <c r="A28" s="114"/>
      <c r="B28" s="114"/>
      <c r="C28" s="115"/>
      <c r="D28" s="116"/>
      <c r="E28" s="117"/>
      <c r="F28" s="118">
        <f t="shared" si="5"/>
        <v>0</v>
      </c>
      <c r="G28" s="119"/>
      <c r="H28" s="106"/>
      <c r="I28" s="119"/>
      <c r="J28" s="106"/>
      <c r="K28" s="119"/>
      <c r="L28" s="106"/>
      <c r="M28" s="115"/>
    </row>
    <row r="29" spans="1:22" ht="18" customHeight="1">
      <c r="A29" s="114"/>
      <c r="B29" s="114"/>
      <c r="C29" s="115"/>
      <c r="D29" s="116"/>
      <c r="E29" s="117"/>
      <c r="F29" s="118">
        <f t="shared" si="5"/>
        <v>0</v>
      </c>
      <c r="G29" s="119"/>
      <c r="H29" s="106"/>
      <c r="I29" s="119"/>
      <c r="J29" s="106"/>
      <c r="K29" s="119"/>
      <c r="L29" s="106"/>
      <c r="M29" s="115"/>
    </row>
    <row r="30" spans="1:22" ht="18" customHeight="1">
      <c r="A30" s="114"/>
      <c r="B30" s="114"/>
      <c r="C30" s="115"/>
      <c r="D30" s="116"/>
      <c r="E30" s="117"/>
      <c r="F30" s="118">
        <f t="shared" si="5"/>
        <v>0</v>
      </c>
      <c r="G30" s="119"/>
      <c r="H30" s="106"/>
      <c r="I30" s="119"/>
      <c r="J30" s="106"/>
      <c r="K30" s="119"/>
      <c r="L30" s="106"/>
      <c r="M30" s="115"/>
    </row>
    <row r="31" spans="1:22" ht="18" customHeight="1">
      <c r="A31" s="114"/>
      <c r="B31" s="114"/>
      <c r="C31" s="115"/>
      <c r="D31" s="116"/>
      <c r="E31" s="117"/>
      <c r="F31" s="118">
        <f t="shared" si="5"/>
        <v>0</v>
      </c>
      <c r="G31" s="119"/>
      <c r="H31" s="106"/>
      <c r="I31" s="119"/>
      <c r="J31" s="106"/>
      <c r="K31" s="119"/>
      <c r="L31" s="106"/>
      <c r="M31" s="115"/>
    </row>
    <row r="32" spans="1:22" ht="18" customHeight="1">
      <c r="A32" s="114"/>
      <c r="B32" s="114"/>
      <c r="C32" s="115"/>
      <c r="D32" s="116"/>
      <c r="E32" s="117"/>
      <c r="F32" s="118">
        <f t="shared" si="5"/>
        <v>0</v>
      </c>
      <c r="G32" s="119"/>
      <c r="H32" s="106"/>
      <c r="I32" s="119"/>
      <c r="J32" s="106"/>
      <c r="K32" s="119"/>
      <c r="L32" s="106"/>
      <c r="M32" s="115"/>
    </row>
    <row r="33" spans="1:13" ht="18" customHeight="1">
      <c r="A33" s="114"/>
      <c r="B33" s="114"/>
      <c r="C33" s="115"/>
      <c r="D33" s="116"/>
      <c r="E33" s="117"/>
      <c r="F33" s="118">
        <f t="shared" si="5"/>
        <v>0</v>
      </c>
      <c r="G33" s="119"/>
      <c r="H33" s="106"/>
      <c r="I33" s="119"/>
      <c r="J33" s="106"/>
      <c r="K33" s="119"/>
      <c r="L33" s="106"/>
      <c r="M33" s="115"/>
    </row>
    <row r="34" spans="1:13" ht="18" customHeight="1">
      <c r="A34" s="114"/>
      <c r="B34" s="114"/>
      <c r="C34" s="115"/>
      <c r="D34" s="116"/>
      <c r="E34" s="117"/>
      <c r="F34" s="118">
        <f t="shared" si="5"/>
        <v>0</v>
      </c>
      <c r="G34" s="119"/>
      <c r="H34" s="106"/>
      <c r="I34" s="119"/>
      <c r="J34" s="106"/>
      <c r="K34" s="119"/>
      <c r="L34" s="106"/>
      <c r="M34" s="115"/>
    </row>
    <row r="35" spans="1:13" ht="18" customHeight="1">
      <c r="A35" s="114"/>
      <c r="B35" s="114"/>
      <c r="C35" s="115"/>
      <c r="D35" s="116"/>
      <c r="E35" s="117"/>
      <c r="F35" s="118">
        <f t="shared" si="5"/>
        <v>0</v>
      </c>
      <c r="G35" s="119"/>
      <c r="H35" s="106"/>
      <c r="I35" s="119"/>
      <c r="J35" s="106"/>
      <c r="K35" s="119"/>
      <c r="L35" s="106"/>
      <c r="M35" s="115"/>
    </row>
    <row r="36" spans="1:13" ht="18" customHeight="1">
      <c r="A36" s="114"/>
      <c r="B36" s="114"/>
      <c r="C36" s="115"/>
      <c r="D36" s="116"/>
      <c r="E36" s="117"/>
      <c r="F36" s="118">
        <f t="shared" si="5"/>
        <v>0</v>
      </c>
      <c r="G36" s="119"/>
      <c r="H36" s="106"/>
      <c r="I36" s="119"/>
      <c r="J36" s="106"/>
      <c r="K36" s="119"/>
      <c r="L36" s="106"/>
      <c r="M36" s="115"/>
    </row>
    <row r="37" spans="1:13" ht="18" customHeight="1">
      <c r="A37" s="114"/>
      <c r="B37" s="114"/>
      <c r="C37" s="115"/>
      <c r="D37" s="116"/>
      <c r="E37" s="117"/>
      <c r="F37" s="118">
        <f t="shared" si="5"/>
        <v>0</v>
      </c>
      <c r="G37" s="119"/>
      <c r="H37" s="106"/>
      <c r="I37" s="119"/>
      <c r="J37" s="106"/>
      <c r="K37" s="119"/>
      <c r="L37" s="106"/>
      <c r="M37" s="115"/>
    </row>
    <row r="38" spans="1:13" ht="18" customHeight="1">
      <c r="A38" s="114"/>
      <c r="B38" s="114"/>
      <c r="C38" s="115"/>
      <c r="D38" s="116"/>
      <c r="E38" s="117"/>
      <c r="F38" s="118">
        <f t="shared" si="5"/>
        <v>0</v>
      </c>
      <c r="G38" s="119"/>
      <c r="H38" s="106"/>
      <c r="I38" s="119"/>
      <c r="J38" s="106"/>
      <c r="K38" s="119"/>
      <c r="L38" s="106"/>
      <c r="M38" s="115"/>
    </row>
    <row r="39" spans="1:13" ht="18" customHeight="1">
      <c r="A39" s="114"/>
      <c r="B39" s="114"/>
      <c r="C39" s="115"/>
      <c r="D39" s="116"/>
      <c r="E39" s="117"/>
      <c r="F39" s="118">
        <f t="shared" si="5"/>
        <v>0</v>
      </c>
      <c r="G39" s="119"/>
      <c r="H39" s="106"/>
      <c r="I39" s="119"/>
      <c r="J39" s="106"/>
      <c r="K39" s="119"/>
      <c r="L39" s="106"/>
      <c r="M39" s="115"/>
    </row>
    <row r="40" spans="1:13" ht="18" customHeight="1">
      <c r="A40" s="114"/>
      <c r="B40" s="114"/>
      <c r="C40" s="115"/>
      <c r="D40" s="116"/>
      <c r="E40" s="117"/>
      <c r="F40" s="118">
        <f t="shared" si="5"/>
        <v>0</v>
      </c>
      <c r="G40" s="119"/>
      <c r="H40" s="106"/>
      <c r="I40" s="119"/>
      <c r="J40" s="106"/>
      <c r="K40" s="119"/>
      <c r="L40" s="106"/>
      <c r="M40" s="115"/>
    </row>
    <row r="41" spans="1:13" ht="18" customHeight="1">
      <c r="A41" s="114"/>
      <c r="B41" s="114"/>
      <c r="C41" s="115"/>
      <c r="D41" s="116"/>
      <c r="E41" s="117"/>
      <c r="F41" s="118">
        <f t="shared" si="5"/>
        <v>0</v>
      </c>
      <c r="G41" s="119"/>
      <c r="H41" s="106"/>
      <c r="I41" s="119"/>
      <c r="J41" s="106"/>
      <c r="K41" s="119"/>
      <c r="L41" s="106"/>
      <c r="M41" s="115"/>
    </row>
    <row r="42" spans="1:13" ht="18" customHeight="1">
      <c r="A42" s="114"/>
      <c r="B42" s="114"/>
      <c r="C42" s="115"/>
      <c r="D42" s="116"/>
      <c r="E42" s="117"/>
      <c r="F42" s="118">
        <f t="shared" si="5"/>
        <v>0</v>
      </c>
      <c r="G42" s="119"/>
      <c r="H42" s="106"/>
      <c r="I42" s="119"/>
      <c r="J42" s="106"/>
      <c r="K42" s="119"/>
      <c r="L42" s="106"/>
      <c r="M42" s="115"/>
    </row>
    <row r="43" spans="1:13" ht="18" customHeight="1">
      <c r="A43" s="114"/>
      <c r="B43" s="114"/>
      <c r="C43" s="115"/>
      <c r="D43" s="116"/>
      <c r="E43" s="117"/>
      <c r="F43" s="118">
        <f t="shared" si="5"/>
        <v>0</v>
      </c>
      <c r="G43" s="119"/>
      <c r="H43" s="106"/>
      <c r="I43" s="119"/>
      <c r="J43" s="106"/>
      <c r="K43" s="119"/>
      <c r="L43" s="106"/>
      <c r="M43" s="115"/>
    </row>
    <row r="44" spans="1:13" ht="18" customHeight="1">
      <c r="A44" s="114"/>
      <c r="B44" s="114"/>
      <c r="C44" s="115"/>
      <c r="D44" s="116"/>
      <c r="E44" s="117"/>
      <c r="F44" s="118">
        <f t="shared" ref="F44:F83" si="6">ROUNDDOWN(D44*E44,0)</f>
        <v>0</v>
      </c>
      <c r="G44" s="119"/>
      <c r="H44" s="106"/>
      <c r="I44" s="119"/>
      <c r="J44" s="106"/>
      <c r="K44" s="119"/>
      <c r="L44" s="106"/>
      <c r="M44" s="115"/>
    </row>
    <row r="45" spans="1:13" ht="18" customHeight="1">
      <c r="A45" s="114"/>
      <c r="B45" s="114"/>
      <c r="C45" s="115"/>
      <c r="D45" s="116"/>
      <c r="E45" s="117"/>
      <c r="F45" s="118">
        <f t="shared" si="6"/>
        <v>0</v>
      </c>
      <c r="G45" s="119"/>
      <c r="H45" s="106"/>
      <c r="I45" s="119"/>
      <c r="J45" s="106"/>
      <c r="K45" s="119"/>
      <c r="L45" s="106"/>
      <c r="M45" s="115"/>
    </row>
    <row r="46" spans="1:13" ht="18" customHeight="1">
      <c r="A46" s="114"/>
      <c r="B46" s="114"/>
      <c r="C46" s="115"/>
      <c r="D46" s="116"/>
      <c r="E46" s="117"/>
      <c r="F46" s="118">
        <f t="shared" si="6"/>
        <v>0</v>
      </c>
      <c r="G46" s="119"/>
      <c r="H46" s="106"/>
      <c r="I46" s="119"/>
      <c r="J46" s="106"/>
      <c r="K46" s="119"/>
      <c r="L46" s="106"/>
      <c r="M46" s="115"/>
    </row>
    <row r="47" spans="1:13" ht="18" customHeight="1">
      <c r="A47" s="114"/>
      <c r="B47" s="114"/>
      <c r="C47" s="115"/>
      <c r="D47" s="116"/>
      <c r="E47" s="117"/>
      <c r="F47" s="118">
        <f t="shared" si="6"/>
        <v>0</v>
      </c>
      <c r="G47" s="119"/>
      <c r="H47" s="106"/>
      <c r="I47" s="119"/>
      <c r="J47" s="106"/>
      <c r="K47" s="119"/>
      <c r="L47" s="106"/>
      <c r="M47" s="115"/>
    </row>
    <row r="48" spans="1:13" ht="18" customHeight="1">
      <c r="A48" s="114"/>
      <c r="B48" s="114"/>
      <c r="C48" s="115"/>
      <c r="D48" s="116"/>
      <c r="E48" s="117"/>
      <c r="F48" s="118">
        <f t="shared" si="6"/>
        <v>0</v>
      </c>
      <c r="G48" s="119"/>
      <c r="H48" s="106"/>
      <c r="I48" s="119"/>
      <c r="J48" s="106"/>
      <c r="K48" s="119"/>
      <c r="L48" s="106"/>
      <c r="M48" s="115"/>
    </row>
    <row r="49" spans="1:13" ht="18" customHeight="1">
      <c r="A49" s="114"/>
      <c r="B49" s="114"/>
      <c r="C49" s="115"/>
      <c r="D49" s="116"/>
      <c r="E49" s="117"/>
      <c r="F49" s="118">
        <f t="shared" si="6"/>
        <v>0</v>
      </c>
      <c r="G49" s="119"/>
      <c r="H49" s="106"/>
      <c r="I49" s="119"/>
      <c r="J49" s="106"/>
      <c r="K49" s="119"/>
      <c r="L49" s="106"/>
      <c r="M49" s="115"/>
    </row>
    <row r="50" spans="1:13" ht="18" customHeight="1">
      <c r="A50" s="114"/>
      <c r="B50" s="114"/>
      <c r="C50" s="115"/>
      <c r="D50" s="116"/>
      <c r="E50" s="117"/>
      <c r="F50" s="118">
        <f t="shared" si="6"/>
        <v>0</v>
      </c>
      <c r="G50" s="119"/>
      <c r="H50" s="106"/>
      <c r="I50" s="119"/>
      <c r="J50" s="106"/>
      <c r="K50" s="119"/>
      <c r="L50" s="106"/>
      <c r="M50" s="115"/>
    </row>
    <row r="51" spans="1:13" ht="18" customHeight="1">
      <c r="A51" s="114"/>
      <c r="B51" s="114"/>
      <c r="C51" s="115"/>
      <c r="D51" s="116"/>
      <c r="E51" s="117"/>
      <c r="F51" s="118">
        <f t="shared" si="6"/>
        <v>0</v>
      </c>
      <c r="G51" s="119"/>
      <c r="H51" s="106"/>
      <c r="I51" s="119"/>
      <c r="J51" s="106"/>
      <c r="K51" s="119"/>
      <c r="L51" s="106"/>
      <c r="M51" s="115"/>
    </row>
    <row r="52" spans="1:13" ht="18" customHeight="1">
      <c r="A52" s="114"/>
      <c r="B52" s="114"/>
      <c r="C52" s="115"/>
      <c r="D52" s="116"/>
      <c r="E52" s="117"/>
      <c r="F52" s="118">
        <f t="shared" si="6"/>
        <v>0</v>
      </c>
      <c r="G52" s="119"/>
      <c r="H52" s="106"/>
      <c r="I52" s="119"/>
      <c r="J52" s="106"/>
      <c r="K52" s="119"/>
      <c r="L52" s="106"/>
      <c r="M52" s="115"/>
    </row>
    <row r="53" spans="1:13" ht="18" customHeight="1">
      <c r="A53" s="114"/>
      <c r="B53" s="114"/>
      <c r="C53" s="115"/>
      <c r="D53" s="116"/>
      <c r="E53" s="117"/>
      <c r="F53" s="118">
        <f t="shared" si="6"/>
        <v>0</v>
      </c>
      <c r="G53" s="119"/>
      <c r="H53" s="106"/>
      <c r="I53" s="119"/>
      <c r="J53" s="106"/>
      <c r="K53" s="119"/>
      <c r="L53" s="106"/>
      <c r="M53" s="115"/>
    </row>
    <row r="54" spans="1:13" ht="18" customHeight="1">
      <c r="A54" s="114"/>
      <c r="B54" s="114"/>
      <c r="C54" s="115"/>
      <c r="D54" s="116"/>
      <c r="E54" s="117"/>
      <c r="F54" s="118">
        <f t="shared" si="6"/>
        <v>0</v>
      </c>
      <c r="G54" s="119"/>
      <c r="H54" s="106"/>
      <c r="I54" s="119"/>
      <c r="J54" s="106"/>
      <c r="K54" s="119"/>
      <c r="L54" s="106"/>
      <c r="M54" s="115"/>
    </row>
    <row r="55" spans="1:13" ht="18" customHeight="1">
      <c r="A55" s="114"/>
      <c r="B55" s="114"/>
      <c r="C55" s="115"/>
      <c r="D55" s="116"/>
      <c r="E55" s="117"/>
      <c r="F55" s="118">
        <f t="shared" si="6"/>
        <v>0</v>
      </c>
      <c r="G55" s="119"/>
      <c r="H55" s="106"/>
      <c r="I55" s="119"/>
      <c r="J55" s="106"/>
      <c r="K55" s="119"/>
      <c r="L55" s="106"/>
      <c r="M55" s="115"/>
    </row>
    <row r="56" spans="1:13" ht="18" customHeight="1">
      <c r="A56" s="114"/>
      <c r="B56" s="114"/>
      <c r="C56" s="115"/>
      <c r="D56" s="116"/>
      <c r="E56" s="117"/>
      <c r="F56" s="118">
        <f t="shared" si="6"/>
        <v>0</v>
      </c>
      <c r="G56" s="119"/>
      <c r="H56" s="106"/>
      <c r="I56" s="119"/>
      <c r="J56" s="106"/>
      <c r="K56" s="119"/>
      <c r="L56" s="106"/>
      <c r="M56" s="115"/>
    </row>
    <row r="57" spans="1:13" ht="18" customHeight="1">
      <c r="A57" s="114"/>
      <c r="B57" s="114"/>
      <c r="C57" s="115"/>
      <c r="D57" s="116"/>
      <c r="E57" s="117"/>
      <c r="F57" s="118">
        <f t="shared" si="6"/>
        <v>0</v>
      </c>
      <c r="G57" s="119"/>
      <c r="H57" s="106"/>
      <c r="I57" s="119"/>
      <c r="J57" s="106"/>
      <c r="K57" s="119"/>
      <c r="L57" s="106"/>
      <c r="M57" s="115"/>
    </row>
    <row r="58" spans="1:13" ht="18" customHeight="1">
      <c r="A58" s="114"/>
      <c r="B58" s="114"/>
      <c r="C58" s="115"/>
      <c r="D58" s="116"/>
      <c r="E58" s="117"/>
      <c r="F58" s="118">
        <f t="shared" si="6"/>
        <v>0</v>
      </c>
      <c r="G58" s="119"/>
      <c r="H58" s="106"/>
      <c r="I58" s="119"/>
      <c r="J58" s="106"/>
      <c r="K58" s="119"/>
      <c r="L58" s="106"/>
      <c r="M58" s="115"/>
    </row>
    <row r="59" spans="1:13" ht="18" customHeight="1">
      <c r="E59" s="27"/>
      <c r="F59" s="32">
        <f t="shared" si="6"/>
        <v>0</v>
      </c>
      <c r="G59" s="26"/>
      <c r="I59" s="26"/>
      <c r="K59" s="26"/>
    </row>
    <row r="60" spans="1:13" ht="18" customHeight="1">
      <c r="E60" s="27"/>
      <c r="F60" s="32">
        <f t="shared" si="6"/>
        <v>0</v>
      </c>
      <c r="G60" s="26"/>
      <c r="I60" s="26"/>
      <c r="K60" s="26"/>
    </row>
    <row r="61" spans="1:13" ht="18" customHeight="1">
      <c r="E61" s="27"/>
      <c r="F61" s="32">
        <f t="shared" si="6"/>
        <v>0</v>
      </c>
      <c r="G61" s="26"/>
      <c r="I61" s="26"/>
      <c r="K61" s="26"/>
    </row>
    <row r="62" spans="1:13" ht="18" customHeight="1">
      <c r="E62" s="27"/>
      <c r="F62" s="32">
        <f t="shared" si="6"/>
        <v>0</v>
      </c>
      <c r="G62" s="26"/>
      <c r="I62" s="26"/>
      <c r="K62" s="26"/>
    </row>
    <row r="63" spans="1:13" ht="18" customHeight="1">
      <c r="E63" s="27"/>
      <c r="F63" s="32">
        <f t="shared" si="6"/>
        <v>0</v>
      </c>
      <c r="G63" s="26"/>
      <c r="I63" s="26"/>
      <c r="K63" s="26"/>
    </row>
    <row r="64" spans="1:13" ht="18" customHeight="1">
      <c r="E64" s="27"/>
      <c r="F64" s="32">
        <f t="shared" si="6"/>
        <v>0</v>
      </c>
      <c r="G64" s="26"/>
      <c r="I64" s="26"/>
      <c r="K64" s="26"/>
    </row>
    <row r="65" spans="5:11" ht="18" customHeight="1">
      <c r="E65" s="27"/>
      <c r="F65" s="32">
        <f t="shared" si="6"/>
        <v>0</v>
      </c>
      <c r="G65" s="26"/>
      <c r="I65" s="26"/>
      <c r="K65" s="26"/>
    </row>
    <row r="66" spans="5:11" ht="18" customHeight="1">
      <c r="E66" s="27"/>
      <c r="F66" s="32">
        <f t="shared" si="6"/>
        <v>0</v>
      </c>
      <c r="G66" s="26"/>
      <c r="I66" s="26"/>
      <c r="K66" s="26"/>
    </row>
    <row r="67" spans="5:11" ht="18" customHeight="1">
      <c r="E67" s="27"/>
      <c r="F67" s="32">
        <f t="shared" si="6"/>
        <v>0</v>
      </c>
      <c r="G67" s="26"/>
      <c r="I67" s="26"/>
      <c r="K67" s="26"/>
    </row>
    <row r="68" spans="5:11" ht="18" customHeight="1">
      <c r="E68" s="27"/>
      <c r="F68" s="32">
        <f t="shared" si="6"/>
        <v>0</v>
      </c>
      <c r="G68" s="26"/>
      <c r="I68" s="26"/>
      <c r="K68" s="26"/>
    </row>
    <row r="69" spans="5:11" ht="18" customHeight="1">
      <c r="E69" s="27"/>
      <c r="F69" s="32">
        <f t="shared" si="6"/>
        <v>0</v>
      </c>
      <c r="G69" s="26"/>
      <c r="I69" s="26"/>
      <c r="K69" s="26"/>
    </row>
    <row r="70" spans="5:11" ht="18" customHeight="1">
      <c r="E70" s="27"/>
      <c r="F70" s="32">
        <f t="shared" si="6"/>
        <v>0</v>
      </c>
      <c r="G70" s="26"/>
      <c r="I70" s="26"/>
      <c r="K70" s="26"/>
    </row>
    <row r="71" spans="5:11" ht="18" customHeight="1">
      <c r="E71" s="27"/>
      <c r="F71" s="32">
        <f t="shared" si="6"/>
        <v>0</v>
      </c>
      <c r="G71" s="26"/>
      <c r="I71" s="26"/>
      <c r="K71" s="26"/>
    </row>
    <row r="72" spans="5:11" ht="18" customHeight="1">
      <c r="E72" s="27"/>
      <c r="F72" s="32">
        <f t="shared" si="6"/>
        <v>0</v>
      </c>
      <c r="G72" s="26"/>
      <c r="I72" s="26"/>
      <c r="K72" s="26"/>
    </row>
    <row r="73" spans="5:11" ht="18" customHeight="1">
      <c r="E73" s="27"/>
      <c r="F73" s="32">
        <f t="shared" si="6"/>
        <v>0</v>
      </c>
      <c r="G73" s="26"/>
      <c r="I73" s="26"/>
      <c r="K73" s="26"/>
    </row>
    <row r="74" spans="5:11" ht="18" customHeight="1">
      <c r="E74" s="27"/>
      <c r="F74" s="32">
        <f t="shared" si="6"/>
        <v>0</v>
      </c>
      <c r="G74" s="26"/>
      <c r="I74" s="26"/>
      <c r="K74" s="26"/>
    </row>
    <row r="75" spans="5:11" ht="18" customHeight="1">
      <c r="E75" s="27"/>
      <c r="F75" s="32">
        <f t="shared" si="6"/>
        <v>0</v>
      </c>
      <c r="G75" s="26"/>
      <c r="I75" s="26"/>
      <c r="K75" s="26"/>
    </row>
    <row r="76" spans="5:11" ht="18" customHeight="1">
      <c r="E76" s="27"/>
      <c r="F76" s="32">
        <f t="shared" si="6"/>
        <v>0</v>
      </c>
      <c r="G76" s="26"/>
      <c r="I76" s="26"/>
      <c r="K76" s="26"/>
    </row>
    <row r="77" spans="5:11" ht="18" customHeight="1">
      <c r="E77" s="27"/>
      <c r="F77" s="32">
        <f t="shared" si="6"/>
        <v>0</v>
      </c>
      <c r="G77" s="26"/>
      <c r="I77" s="26"/>
      <c r="K77" s="26"/>
    </row>
    <row r="78" spans="5:11" ht="18" customHeight="1">
      <c r="E78" s="27"/>
      <c r="F78" s="32">
        <f t="shared" si="6"/>
        <v>0</v>
      </c>
      <c r="G78" s="26"/>
      <c r="I78" s="26"/>
      <c r="K78" s="26"/>
    </row>
    <row r="79" spans="5:11" ht="18" customHeight="1">
      <c r="E79" s="27"/>
      <c r="F79" s="32">
        <f t="shared" si="6"/>
        <v>0</v>
      </c>
      <c r="G79" s="26"/>
      <c r="I79" s="26"/>
      <c r="K79" s="26"/>
    </row>
    <row r="80" spans="5:11" ht="18" customHeight="1">
      <c r="E80" s="27"/>
      <c r="F80" s="32">
        <f t="shared" si="6"/>
        <v>0</v>
      </c>
      <c r="G80" s="26"/>
      <c r="I80" s="26"/>
      <c r="K80" s="26"/>
    </row>
    <row r="81" spans="5:11" ht="18" customHeight="1">
      <c r="E81" s="27"/>
      <c r="F81" s="32">
        <f t="shared" si="6"/>
        <v>0</v>
      </c>
      <c r="G81" s="26"/>
      <c r="I81" s="26"/>
      <c r="K81" s="26"/>
    </row>
    <row r="82" spans="5:11" ht="18" customHeight="1">
      <c r="E82" s="27"/>
      <c r="F82" s="32">
        <f t="shared" si="6"/>
        <v>0</v>
      </c>
      <c r="G82" s="26"/>
      <c r="I82" s="26"/>
      <c r="K82" s="26"/>
    </row>
    <row r="83" spans="5:11" ht="18" customHeight="1">
      <c r="E83" s="27"/>
      <c r="F83" s="32">
        <f t="shared" si="6"/>
        <v>0</v>
      </c>
      <c r="G83" s="26"/>
      <c r="I83" s="26"/>
      <c r="K83" s="26"/>
    </row>
    <row r="84" spans="5:11" ht="18" customHeight="1">
      <c r="E84" s="27"/>
      <c r="G84" s="26"/>
      <c r="I84" s="26"/>
      <c r="K84" s="26"/>
    </row>
    <row r="85" spans="5:11" ht="18" customHeight="1">
      <c r="E85" s="27"/>
      <c r="G85" s="26"/>
      <c r="I85" s="26"/>
      <c r="K85" s="26"/>
    </row>
    <row r="86" spans="5:11" ht="18" customHeight="1">
      <c r="E86" s="27"/>
      <c r="G86" s="26"/>
      <c r="I86" s="26"/>
      <c r="K86" s="26"/>
    </row>
    <row r="87" spans="5:11" ht="18" customHeight="1">
      <c r="E87" s="27"/>
      <c r="G87" s="26"/>
      <c r="I87" s="26"/>
      <c r="K87" s="26"/>
    </row>
    <row r="88" spans="5:11" ht="18" customHeight="1">
      <c r="E88" s="27"/>
      <c r="G88" s="26"/>
      <c r="I88" s="26"/>
      <c r="K88" s="26"/>
    </row>
    <row r="89" spans="5:11" ht="18" customHeight="1">
      <c r="E89" s="27"/>
      <c r="G89" s="26"/>
      <c r="I89" s="26"/>
      <c r="K89" s="26"/>
    </row>
    <row r="90" spans="5:11" ht="18" customHeight="1">
      <c r="E90" s="27"/>
      <c r="G90" s="26"/>
      <c r="I90" s="26"/>
      <c r="K90" s="26"/>
    </row>
    <row r="91" spans="5:11" ht="18" customHeight="1">
      <c r="E91" s="27"/>
      <c r="G91" s="26"/>
      <c r="I91" s="26"/>
      <c r="K91" s="26"/>
    </row>
    <row r="92" spans="5:11" ht="18" customHeight="1">
      <c r="E92" s="27"/>
      <c r="G92" s="26"/>
      <c r="I92" s="26"/>
      <c r="K92" s="26"/>
    </row>
    <row r="93" spans="5:11" ht="18" customHeight="1">
      <c r="E93" s="27"/>
      <c r="G93" s="26"/>
      <c r="I93" s="26"/>
      <c r="K93" s="26"/>
    </row>
    <row r="94" spans="5:11" ht="18" customHeight="1">
      <c r="E94" s="27"/>
      <c r="G94" s="26"/>
      <c r="I94" s="26"/>
      <c r="K94" s="26"/>
    </row>
    <row r="95" spans="5:11" ht="18" customHeight="1">
      <c r="E95" s="27"/>
      <c r="G95" s="26"/>
      <c r="I95" s="26"/>
      <c r="K95" s="26"/>
    </row>
    <row r="96" spans="5:11" ht="18" customHeight="1">
      <c r="E96" s="27"/>
      <c r="G96" s="26"/>
      <c r="I96" s="26"/>
      <c r="K96" s="26"/>
    </row>
    <row r="97" spans="5:11" ht="18" customHeight="1">
      <c r="E97" s="27"/>
      <c r="G97" s="26"/>
      <c r="I97" s="26"/>
      <c r="K97" s="26"/>
    </row>
    <row r="98" spans="5:11" ht="18" customHeight="1">
      <c r="E98" s="27"/>
      <c r="G98" s="26"/>
      <c r="I98" s="26"/>
      <c r="K98" s="26"/>
    </row>
    <row r="99" spans="5:11" ht="18" customHeight="1">
      <c r="E99" s="27"/>
      <c r="G99" s="26"/>
      <c r="I99" s="26"/>
      <c r="K99" s="26"/>
    </row>
    <row r="100" spans="5:11" ht="18" customHeight="1">
      <c r="E100" s="27"/>
      <c r="G100" s="26"/>
      <c r="I100" s="26"/>
      <c r="K100" s="26"/>
    </row>
    <row r="101" spans="5:11" ht="18" customHeight="1">
      <c r="E101" s="27"/>
      <c r="G101" s="26"/>
      <c r="I101" s="26"/>
      <c r="K101" s="26"/>
    </row>
    <row r="102" spans="5:11" ht="18" customHeight="1">
      <c r="E102" s="27"/>
      <c r="G102" s="26"/>
      <c r="I102" s="26"/>
      <c r="K102" s="26"/>
    </row>
    <row r="103" spans="5:11" ht="18" customHeight="1">
      <c r="E103" s="27"/>
      <c r="G103" s="26"/>
      <c r="I103" s="26"/>
      <c r="K103" s="26"/>
    </row>
    <row r="104" spans="5:11" ht="18" customHeight="1">
      <c r="E104" s="27"/>
      <c r="G104" s="26"/>
      <c r="I104" s="26"/>
      <c r="K104" s="26"/>
    </row>
    <row r="105" spans="5:11" ht="18" customHeight="1">
      <c r="E105" s="27"/>
      <c r="G105" s="26"/>
      <c r="I105" s="26"/>
      <c r="K105" s="26"/>
    </row>
    <row r="106" spans="5:11" ht="18" customHeight="1">
      <c r="E106" s="27"/>
      <c r="G106" s="26"/>
      <c r="I106" s="26"/>
      <c r="K106" s="26"/>
    </row>
    <row r="107" spans="5:11" ht="18" customHeight="1">
      <c r="E107" s="27"/>
      <c r="G107" s="26"/>
      <c r="I107" s="26"/>
      <c r="K107" s="26"/>
    </row>
    <row r="108" spans="5:11" ht="18" customHeight="1">
      <c r="E108" s="27"/>
      <c r="G108" s="26"/>
      <c r="I108" s="26"/>
      <c r="K108" s="26"/>
    </row>
    <row r="109" spans="5:11" ht="18" customHeight="1">
      <c r="E109" s="27"/>
      <c r="G109" s="26"/>
      <c r="I109" s="26"/>
      <c r="K109" s="26"/>
    </row>
    <row r="110" spans="5:11" ht="18" customHeight="1">
      <c r="E110" s="27"/>
      <c r="G110" s="26"/>
      <c r="I110" s="26"/>
      <c r="K110" s="26"/>
    </row>
    <row r="111" spans="5:11" ht="18" customHeight="1">
      <c r="E111" s="27"/>
      <c r="G111" s="26"/>
      <c r="I111" s="26"/>
      <c r="K111" s="26"/>
    </row>
    <row r="112" spans="5:11" ht="18" customHeight="1">
      <c r="E112" s="27"/>
      <c r="G112" s="26"/>
      <c r="I112" s="26"/>
      <c r="K112" s="26"/>
    </row>
    <row r="113" spans="5:11" ht="18" customHeight="1">
      <c r="E113" s="27"/>
      <c r="G113" s="26"/>
      <c r="I113" s="26"/>
      <c r="K113" s="26"/>
    </row>
    <row r="114" spans="5:11" ht="18" customHeight="1">
      <c r="E114" s="27"/>
      <c r="G114" s="26"/>
      <c r="I114" s="26"/>
      <c r="K114" s="26"/>
    </row>
    <row r="115" spans="5:11" ht="18" customHeight="1">
      <c r="E115" s="27"/>
      <c r="G115" s="26"/>
      <c r="I115" s="26"/>
      <c r="K115" s="26"/>
    </row>
    <row r="116" spans="5:11" ht="18" customHeight="1">
      <c r="E116" s="27"/>
      <c r="G116" s="26"/>
      <c r="I116" s="26"/>
      <c r="K116" s="26"/>
    </row>
    <row r="117" spans="5:11" ht="18" customHeight="1">
      <c r="E117" s="27"/>
      <c r="G117" s="26"/>
      <c r="I117" s="26"/>
      <c r="K117" s="26"/>
    </row>
    <row r="118" spans="5:11" ht="18" customHeight="1">
      <c r="E118" s="27"/>
      <c r="G118" s="26"/>
      <c r="I118" s="26"/>
      <c r="K118" s="26"/>
    </row>
    <row r="119" spans="5:11" ht="18" customHeight="1">
      <c r="E119" s="27"/>
      <c r="G119" s="26"/>
      <c r="I119" s="26"/>
      <c r="K119" s="26"/>
    </row>
    <row r="120" spans="5:11" ht="18" customHeight="1">
      <c r="E120" s="27"/>
      <c r="G120" s="26"/>
      <c r="I120" s="26"/>
      <c r="K120" s="26"/>
    </row>
    <row r="121" spans="5:11" ht="18" customHeight="1">
      <c r="E121" s="27"/>
      <c r="G121" s="26"/>
      <c r="I121" s="26"/>
      <c r="K121" s="26"/>
    </row>
    <row r="122" spans="5:11" ht="18" customHeight="1">
      <c r="E122" s="27"/>
      <c r="G122" s="26"/>
      <c r="I122" s="26"/>
      <c r="K122" s="26"/>
    </row>
    <row r="123" spans="5:11" ht="18" customHeight="1">
      <c r="E123" s="27"/>
      <c r="G123" s="26"/>
      <c r="I123" s="26"/>
      <c r="K123" s="26"/>
    </row>
    <row r="124" spans="5:11" ht="18" customHeight="1">
      <c r="E124" s="27"/>
      <c r="G124" s="26"/>
      <c r="I124" s="26"/>
      <c r="K124" s="26"/>
    </row>
    <row r="125" spans="5:11" ht="18" customHeight="1">
      <c r="E125" s="27"/>
      <c r="G125" s="26"/>
      <c r="I125" s="26"/>
      <c r="K125" s="26"/>
    </row>
    <row r="126" spans="5:11" ht="18" customHeight="1">
      <c r="E126" s="27"/>
      <c r="G126" s="26"/>
      <c r="I126" s="26"/>
      <c r="K126" s="26"/>
    </row>
    <row r="127" spans="5:11" ht="18" customHeight="1">
      <c r="E127" s="27"/>
      <c r="G127" s="26"/>
      <c r="I127" s="26"/>
      <c r="K127" s="26"/>
    </row>
    <row r="128" spans="5:11" ht="18" customHeight="1">
      <c r="E128" s="27"/>
      <c r="G128" s="26"/>
      <c r="I128" s="26"/>
      <c r="K128" s="26"/>
    </row>
    <row r="129" spans="5:11" ht="18" customHeight="1">
      <c r="E129" s="27"/>
      <c r="G129" s="26"/>
      <c r="I129" s="26"/>
      <c r="K129" s="26"/>
    </row>
    <row r="130" spans="5:11" ht="18" customHeight="1">
      <c r="E130" s="27"/>
      <c r="G130" s="26"/>
      <c r="I130" s="26"/>
      <c r="K130" s="26"/>
    </row>
    <row r="131" spans="5:11" ht="18" customHeight="1">
      <c r="E131" s="27"/>
      <c r="G131" s="26"/>
      <c r="I131" s="26"/>
      <c r="K131" s="26"/>
    </row>
    <row r="132" spans="5:11" ht="18" customHeight="1">
      <c r="E132" s="27"/>
      <c r="G132" s="26"/>
      <c r="I132" s="26"/>
      <c r="K132" s="26"/>
    </row>
    <row r="133" spans="5:11" ht="18" customHeight="1">
      <c r="E133" s="27"/>
      <c r="G133" s="26"/>
      <c r="I133" s="26"/>
      <c r="K133" s="26"/>
    </row>
    <row r="134" spans="5:11" ht="18" customHeight="1">
      <c r="E134" s="27"/>
      <c r="G134" s="26"/>
      <c r="I134" s="26"/>
      <c r="K134" s="26"/>
    </row>
    <row r="135" spans="5:11" ht="18" customHeight="1">
      <c r="E135" s="27"/>
      <c r="G135" s="26"/>
      <c r="I135" s="26"/>
      <c r="K135" s="26"/>
    </row>
    <row r="136" spans="5:11" ht="18" customHeight="1">
      <c r="E136" s="27"/>
      <c r="G136" s="26"/>
      <c r="I136" s="26"/>
      <c r="K136" s="26"/>
    </row>
    <row r="137" spans="5:11" ht="18" customHeight="1">
      <c r="E137" s="27"/>
      <c r="G137" s="26"/>
      <c r="I137" s="26"/>
      <c r="K137" s="26"/>
    </row>
    <row r="138" spans="5:11" ht="18" customHeight="1">
      <c r="E138" s="27"/>
      <c r="G138" s="26"/>
      <c r="I138" s="26"/>
      <c r="K138" s="26"/>
    </row>
    <row r="139" spans="5:11" ht="18" customHeight="1">
      <c r="E139" s="27"/>
      <c r="G139" s="26"/>
      <c r="I139" s="26"/>
      <c r="K139" s="26"/>
    </row>
    <row r="140" spans="5:11" ht="18" customHeight="1">
      <c r="E140" s="27"/>
      <c r="G140" s="26"/>
      <c r="I140" s="26"/>
      <c r="K140" s="26"/>
    </row>
    <row r="141" spans="5:11" ht="18" customHeight="1">
      <c r="E141" s="27"/>
      <c r="G141" s="26"/>
      <c r="I141" s="26"/>
      <c r="K141" s="26"/>
    </row>
    <row r="142" spans="5:11" ht="18" customHeight="1">
      <c r="E142" s="27"/>
      <c r="G142" s="26"/>
      <c r="I142" s="26"/>
      <c r="K142" s="26"/>
    </row>
    <row r="143" spans="5:11" ht="18" customHeight="1">
      <c r="E143" s="27"/>
      <c r="G143" s="26"/>
      <c r="I143" s="26"/>
      <c r="K143" s="26"/>
    </row>
    <row r="144" spans="5:11" ht="18" customHeight="1">
      <c r="E144" s="27"/>
      <c r="G144" s="26"/>
      <c r="I144" s="26"/>
      <c r="K144" s="26"/>
    </row>
    <row r="145" spans="5:11" ht="18" customHeight="1">
      <c r="E145" s="27"/>
      <c r="G145" s="26"/>
      <c r="I145" s="26"/>
      <c r="K145" s="26"/>
    </row>
    <row r="146" spans="5:11" ht="18" customHeight="1">
      <c r="E146" s="27"/>
      <c r="G146" s="26"/>
      <c r="I146" s="26"/>
      <c r="K146" s="26"/>
    </row>
    <row r="147" spans="5:11" ht="18" customHeight="1">
      <c r="E147" s="27"/>
      <c r="G147" s="26"/>
      <c r="I147" s="26"/>
      <c r="K147" s="26"/>
    </row>
    <row r="148" spans="5:11" ht="18" customHeight="1">
      <c r="E148" s="27"/>
      <c r="G148" s="26"/>
      <c r="I148" s="26"/>
      <c r="K148" s="26"/>
    </row>
    <row r="149" spans="5:11" ht="18" customHeight="1">
      <c r="E149" s="27"/>
      <c r="G149" s="26"/>
      <c r="I149" s="26"/>
      <c r="K149" s="26"/>
    </row>
    <row r="150" spans="5:11" ht="18" customHeight="1">
      <c r="E150" s="27"/>
      <c r="G150" s="26"/>
      <c r="I150" s="26"/>
      <c r="K150" s="26"/>
    </row>
    <row r="151" spans="5:11" ht="18" customHeight="1">
      <c r="E151" s="27"/>
      <c r="G151" s="26"/>
      <c r="I151" s="26"/>
      <c r="K151" s="26"/>
    </row>
    <row r="152" spans="5:11" ht="18" customHeight="1">
      <c r="E152" s="27"/>
      <c r="G152" s="26"/>
      <c r="I152" s="26"/>
      <c r="K152" s="26"/>
    </row>
    <row r="153" spans="5:11" ht="18" customHeight="1">
      <c r="E153" s="27"/>
      <c r="G153" s="26"/>
      <c r="I153" s="26"/>
      <c r="K153" s="26"/>
    </row>
    <row r="154" spans="5:11" ht="18" customHeight="1">
      <c r="E154" s="27"/>
      <c r="G154" s="26"/>
      <c r="I154" s="26"/>
      <c r="K154" s="26"/>
    </row>
    <row r="155" spans="5:11" ht="18" customHeight="1">
      <c r="E155" s="27"/>
      <c r="G155" s="26"/>
      <c r="I155" s="26"/>
      <c r="K155" s="26"/>
    </row>
    <row r="156" spans="5:11" ht="18" customHeight="1">
      <c r="E156" s="27"/>
      <c r="G156" s="26"/>
      <c r="I156" s="26"/>
      <c r="K156" s="26"/>
    </row>
    <row r="157" spans="5:11" ht="18" customHeight="1">
      <c r="E157" s="27"/>
      <c r="G157" s="26"/>
      <c r="I157" s="26"/>
      <c r="K157" s="26"/>
    </row>
    <row r="158" spans="5:11" ht="18" customHeight="1">
      <c r="E158" s="27"/>
      <c r="G158" s="26"/>
      <c r="I158" s="26"/>
      <c r="K158" s="26"/>
    </row>
    <row r="159" spans="5:11" ht="18" customHeight="1">
      <c r="E159" s="27"/>
      <c r="G159" s="26"/>
      <c r="I159" s="26"/>
      <c r="K159" s="26"/>
    </row>
    <row r="160" spans="5:11" ht="18" customHeight="1">
      <c r="E160" s="27"/>
      <c r="G160" s="26"/>
      <c r="I160" s="26"/>
      <c r="K160" s="26"/>
    </row>
    <row r="161" spans="5:11" ht="18" customHeight="1">
      <c r="E161" s="27"/>
      <c r="G161" s="26"/>
      <c r="I161" s="26"/>
      <c r="K161" s="26"/>
    </row>
    <row r="162" spans="5:11" ht="18" customHeight="1">
      <c r="E162" s="27"/>
      <c r="G162" s="26"/>
      <c r="I162" s="26"/>
      <c r="K162" s="26"/>
    </row>
    <row r="163" spans="5:11" ht="18" customHeight="1">
      <c r="E163" s="27"/>
      <c r="G163" s="26"/>
      <c r="I163" s="26"/>
      <c r="K163" s="26"/>
    </row>
    <row r="164" spans="5:11" ht="18" customHeight="1">
      <c r="E164" s="27"/>
      <c r="G164" s="26"/>
      <c r="I164" s="26"/>
      <c r="K164" s="26"/>
    </row>
    <row r="165" spans="5:11" ht="18" customHeight="1">
      <c r="E165" s="27"/>
      <c r="G165" s="26"/>
      <c r="I165" s="26"/>
      <c r="K165" s="26"/>
    </row>
    <row r="166" spans="5:11" ht="18" customHeight="1">
      <c r="E166" s="27"/>
      <c r="G166" s="26"/>
      <c r="I166" s="26"/>
      <c r="K166" s="26"/>
    </row>
    <row r="167" spans="5:11" ht="18" customHeight="1">
      <c r="E167" s="27"/>
      <c r="G167" s="26"/>
      <c r="I167" s="26"/>
      <c r="K167" s="26"/>
    </row>
    <row r="168" spans="5:11" ht="18" customHeight="1">
      <c r="E168" s="27"/>
      <c r="G168" s="26"/>
      <c r="I168" s="26"/>
      <c r="K168" s="26"/>
    </row>
    <row r="169" spans="5:11" ht="18" customHeight="1">
      <c r="E169" s="27"/>
      <c r="G169" s="26"/>
      <c r="I169" s="26"/>
      <c r="K169" s="26"/>
    </row>
    <row r="170" spans="5:11" ht="18" customHeight="1">
      <c r="E170" s="27"/>
      <c r="G170" s="26"/>
      <c r="I170" s="26"/>
      <c r="K170" s="26"/>
    </row>
    <row r="171" spans="5:11" ht="18" customHeight="1">
      <c r="E171" s="27"/>
      <c r="G171" s="26"/>
      <c r="I171" s="26"/>
      <c r="K171" s="26"/>
    </row>
    <row r="172" spans="5:11" ht="18" customHeight="1">
      <c r="E172" s="27"/>
      <c r="G172" s="26"/>
      <c r="I172" s="26"/>
      <c r="K172" s="26"/>
    </row>
    <row r="173" spans="5:11" ht="18" customHeight="1">
      <c r="E173" s="27"/>
      <c r="G173" s="26"/>
      <c r="I173" s="26"/>
      <c r="K173" s="26"/>
    </row>
    <row r="174" spans="5:11" ht="18" customHeight="1">
      <c r="E174" s="27"/>
      <c r="G174" s="26"/>
      <c r="I174" s="26"/>
      <c r="K174" s="26"/>
    </row>
    <row r="175" spans="5:11" ht="18" customHeight="1">
      <c r="E175" s="27"/>
      <c r="G175" s="26"/>
      <c r="I175" s="26"/>
      <c r="K175" s="26"/>
    </row>
    <row r="176" spans="5:11" ht="18" customHeight="1">
      <c r="E176" s="27"/>
      <c r="G176" s="26"/>
      <c r="I176" s="26"/>
      <c r="K176" s="26"/>
    </row>
    <row r="177" spans="5:11" ht="18" customHeight="1">
      <c r="E177" s="27"/>
      <c r="G177" s="26"/>
      <c r="I177" s="26"/>
      <c r="K177" s="26"/>
    </row>
    <row r="178" spans="5:11" ht="18" customHeight="1">
      <c r="E178" s="27"/>
      <c r="G178" s="26"/>
      <c r="I178" s="26"/>
      <c r="K178" s="26"/>
    </row>
    <row r="179" spans="5:11" ht="18" customHeight="1">
      <c r="E179" s="27"/>
      <c r="G179" s="26"/>
      <c r="I179" s="26"/>
      <c r="K179" s="26"/>
    </row>
    <row r="180" spans="5:11" ht="18" customHeight="1">
      <c r="E180" s="27"/>
      <c r="G180" s="26"/>
      <c r="I180" s="26"/>
      <c r="K180" s="26"/>
    </row>
    <row r="181" spans="5:11" ht="18" customHeight="1">
      <c r="E181" s="27"/>
      <c r="G181" s="26"/>
      <c r="I181" s="26"/>
      <c r="K181" s="26"/>
    </row>
    <row r="182" spans="5:11" ht="18" customHeight="1">
      <c r="E182" s="27"/>
      <c r="G182" s="26"/>
      <c r="I182" s="26"/>
      <c r="K182" s="26"/>
    </row>
    <row r="183" spans="5:11" ht="18" customHeight="1">
      <c r="E183" s="27"/>
      <c r="G183" s="26"/>
      <c r="I183" s="26"/>
      <c r="K183" s="26"/>
    </row>
    <row r="184" spans="5:11" ht="18" customHeight="1">
      <c r="E184" s="27"/>
      <c r="G184" s="26"/>
      <c r="I184" s="26"/>
      <c r="K184" s="26"/>
    </row>
    <row r="185" spans="5:11" ht="18" customHeight="1">
      <c r="E185" s="27"/>
      <c r="G185" s="26"/>
      <c r="I185" s="26"/>
      <c r="K185" s="26"/>
    </row>
    <row r="186" spans="5:11" ht="18" customHeight="1">
      <c r="E186" s="27"/>
      <c r="G186" s="26"/>
      <c r="I186" s="26"/>
      <c r="K186" s="26"/>
    </row>
    <row r="187" spans="5:11" ht="18" customHeight="1">
      <c r="E187" s="27"/>
      <c r="G187" s="26"/>
      <c r="I187" s="26"/>
      <c r="K187" s="26"/>
    </row>
    <row r="188" spans="5:11" ht="18" customHeight="1">
      <c r="E188" s="27"/>
      <c r="G188" s="26"/>
      <c r="I188" s="26"/>
      <c r="K188" s="26"/>
    </row>
    <row r="189" spans="5:11" ht="18" customHeight="1">
      <c r="E189" s="27"/>
      <c r="G189" s="26"/>
      <c r="I189" s="26"/>
      <c r="K189" s="26"/>
    </row>
    <row r="190" spans="5:11" ht="18" customHeight="1">
      <c r="E190" s="27"/>
      <c r="G190" s="26"/>
      <c r="I190" s="26"/>
      <c r="K190" s="26"/>
    </row>
    <row r="191" spans="5:11" ht="18" customHeight="1">
      <c r="E191" s="27"/>
      <c r="G191" s="26"/>
      <c r="I191" s="26"/>
      <c r="K191" s="26"/>
    </row>
    <row r="192" spans="5:11" ht="18" customHeight="1">
      <c r="E192" s="27"/>
      <c r="G192" s="26"/>
      <c r="I192" s="26"/>
      <c r="K192" s="26"/>
    </row>
    <row r="193" spans="5:11" ht="18" customHeight="1">
      <c r="E193" s="27"/>
      <c r="G193" s="26"/>
      <c r="I193" s="26"/>
      <c r="K193" s="26"/>
    </row>
    <row r="194" spans="5:11" ht="18" customHeight="1">
      <c r="E194" s="27"/>
      <c r="G194" s="26"/>
      <c r="I194" s="26"/>
      <c r="K194" s="26"/>
    </row>
    <row r="195" spans="5:11" ht="18" customHeight="1">
      <c r="E195" s="27"/>
      <c r="G195" s="26"/>
      <c r="I195" s="26"/>
      <c r="K195" s="26"/>
    </row>
    <row r="196" spans="5:11" ht="18" customHeight="1">
      <c r="E196" s="27"/>
      <c r="G196" s="26"/>
      <c r="I196" s="26"/>
      <c r="K196" s="26"/>
    </row>
    <row r="197" spans="5:11" ht="18" customHeight="1">
      <c r="E197" s="27"/>
      <c r="G197" s="26"/>
      <c r="I197" s="26"/>
      <c r="K197" s="26"/>
    </row>
    <row r="198" spans="5:11" ht="18" customHeight="1">
      <c r="E198" s="27"/>
      <c r="G198" s="26"/>
      <c r="I198" s="26"/>
      <c r="K198" s="26"/>
    </row>
    <row r="199" spans="5:11" ht="18" customHeight="1">
      <c r="E199" s="27"/>
      <c r="G199" s="26"/>
      <c r="I199" s="26"/>
      <c r="K199" s="26"/>
    </row>
    <row r="200" spans="5:11" ht="18" customHeight="1">
      <c r="E200" s="27"/>
      <c r="G200" s="26"/>
      <c r="I200" s="26"/>
      <c r="K200" s="26"/>
    </row>
    <row r="201" spans="5:11" ht="18" customHeight="1">
      <c r="E201" s="27"/>
      <c r="G201" s="26"/>
      <c r="I201" s="26"/>
      <c r="K201" s="26"/>
    </row>
    <row r="202" spans="5:11" ht="18" customHeight="1">
      <c r="E202" s="27"/>
      <c r="G202" s="26"/>
      <c r="I202" s="26"/>
      <c r="K202" s="26"/>
    </row>
    <row r="203" spans="5:11" ht="18" customHeight="1">
      <c r="E203" s="27"/>
      <c r="G203" s="26"/>
      <c r="I203" s="26"/>
      <c r="K203" s="26"/>
    </row>
    <row r="204" spans="5:11" ht="18" customHeight="1">
      <c r="E204" s="27"/>
      <c r="G204" s="26"/>
      <c r="I204" s="26"/>
      <c r="K204" s="26"/>
    </row>
    <row r="205" spans="5:11" ht="18" customHeight="1">
      <c r="E205" s="27"/>
      <c r="G205" s="26"/>
      <c r="I205" s="26"/>
      <c r="K205" s="26"/>
    </row>
    <row r="206" spans="5:11" ht="18" customHeight="1">
      <c r="E206" s="27"/>
      <c r="G206" s="26"/>
      <c r="I206" s="26"/>
      <c r="K206" s="26"/>
    </row>
    <row r="207" spans="5:11" ht="18" customHeight="1">
      <c r="E207" s="27"/>
      <c r="G207" s="26"/>
      <c r="I207" s="26"/>
      <c r="K207" s="26"/>
    </row>
    <row r="208" spans="5:11" ht="18" customHeight="1">
      <c r="E208" s="27"/>
      <c r="G208" s="26"/>
      <c r="I208" s="26"/>
      <c r="K208" s="26"/>
    </row>
    <row r="209" spans="5:11" ht="18" customHeight="1">
      <c r="E209" s="27"/>
      <c r="G209" s="26"/>
      <c r="I209" s="26"/>
      <c r="K209" s="26"/>
    </row>
    <row r="210" spans="5:11" ht="18" customHeight="1">
      <c r="E210" s="27"/>
      <c r="G210" s="26"/>
      <c r="I210" s="26"/>
      <c r="K210" s="26"/>
    </row>
    <row r="211" spans="5:11" ht="18" customHeight="1">
      <c r="E211" s="27"/>
      <c r="G211" s="26"/>
      <c r="I211" s="26"/>
      <c r="K211" s="26"/>
    </row>
    <row r="212" spans="5:11" ht="18" customHeight="1">
      <c r="E212" s="27"/>
      <c r="G212" s="26"/>
      <c r="I212" s="26"/>
      <c r="K212" s="26"/>
    </row>
    <row r="213" spans="5:11" ht="18" customHeight="1">
      <c r="E213" s="27"/>
      <c r="G213" s="26"/>
      <c r="I213" s="26"/>
      <c r="K213" s="26"/>
    </row>
    <row r="214" spans="5:11" ht="18" customHeight="1">
      <c r="E214" s="27"/>
      <c r="G214" s="26"/>
      <c r="I214" s="26"/>
      <c r="K214" s="26"/>
    </row>
    <row r="215" spans="5:11" ht="18" customHeight="1">
      <c r="E215" s="27"/>
      <c r="G215" s="26"/>
      <c r="I215" s="26"/>
      <c r="K215" s="26"/>
    </row>
    <row r="216" spans="5:11" ht="18" customHeight="1">
      <c r="E216" s="27"/>
      <c r="G216" s="26"/>
      <c r="I216" s="26"/>
      <c r="K216" s="26"/>
    </row>
    <row r="217" spans="5:11" ht="18" customHeight="1">
      <c r="E217" s="27"/>
      <c r="G217" s="26"/>
      <c r="I217" s="26"/>
      <c r="K217" s="26"/>
    </row>
    <row r="218" spans="5:11" ht="18" customHeight="1">
      <c r="E218" s="27"/>
      <c r="G218" s="26"/>
      <c r="I218" s="26"/>
      <c r="K218" s="26"/>
    </row>
    <row r="219" spans="5:11" ht="18" customHeight="1">
      <c r="E219" s="27"/>
      <c r="G219" s="26"/>
      <c r="I219" s="26"/>
      <c r="K219" s="26"/>
    </row>
    <row r="220" spans="5:11" ht="18" customHeight="1">
      <c r="E220" s="27"/>
      <c r="G220" s="26"/>
      <c r="I220" s="26"/>
      <c r="K220" s="26"/>
    </row>
    <row r="221" spans="5:11" ht="18" customHeight="1">
      <c r="E221" s="27"/>
      <c r="G221" s="26"/>
      <c r="I221" s="26"/>
      <c r="K221" s="26"/>
    </row>
    <row r="222" spans="5:11" ht="18" customHeight="1">
      <c r="E222" s="27"/>
      <c r="G222" s="26"/>
      <c r="I222" s="26"/>
      <c r="K222" s="26"/>
    </row>
    <row r="223" spans="5:11" ht="18" customHeight="1">
      <c r="E223" s="27"/>
      <c r="G223" s="26"/>
      <c r="I223" s="26"/>
      <c r="K223" s="26"/>
    </row>
    <row r="224" spans="5:11" ht="18" customHeight="1">
      <c r="E224" s="27"/>
      <c r="G224" s="26"/>
      <c r="I224" s="26"/>
      <c r="K224" s="26"/>
    </row>
    <row r="225" spans="5:11" ht="18" customHeight="1">
      <c r="E225" s="27"/>
      <c r="G225" s="26"/>
      <c r="I225" s="26"/>
      <c r="K225" s="26"/>
    </row>
    <row r="226" spans="5:11" ht="18" customHeight="1">
      <c r="E226" s="27"/>
      <c r="G226" s="26"/>
      <c r="I226" s="26"/>
      <c r="K226" s="26"/>
    </row>
    <row r="227" spans="5:11" ht="18" customHeight="1">
      <c r="E227" s="27"/>
      <c r="G227" s="26"/>
      <c r="I227" s="26"/>
      <c r="K227" s="26"/>
    </row>
    <row r="228" spans="5:11" ht="18" customHeight="1">
      <c r="E228" s="27"/>
      <c r="G228" s="26"/>
      <c r="I228" s="26"/>
      <c r="K228" s="26"/>
    </row>
    <row r="229" spans="5:11" ht="18" customHeight="1">
      <c r="E229" s="27"/>
      <c r="G229" s="26"/>
      <c r="I229" s="26"/>
      <c r="K229" s="26"/>
    </row>
    <row r="230" spans="5:11" ht="18" customHeight="1">
      <c r="E230" s="27"/>
      <c r="G230" s="26"/>
      <c r="I230" s="26"/>
      <c r="K230" s="26"/>
    </row>
    <row r="231" spans="5:11" ht="18" customHeight="1">
      <c r="E231" s="27"/>
      <c r="G231" s="26"/>
      <c r="I231" s="26"/>
      <c r="K231" s="26"/>
    </row>
    <row r="232" spans="5:11" ht="18" customHeight="1">
      <c r="E232" s="27"/>
      <c r="G232" s="26"/>
      <c r="I232" s="26"/>
      <c r="K232" s="26"/>
    </row>
    <row r="233" spans="5:11" ht="18" customHeight="1">
      <c r="E233" s="27"/>
      <c r="G233" s="26"/>
      <c r="I233" s="26"/>
      <c r="K233" s="26"/>
    </row>
    <row r="234" spans="5:11" ht="18" customHeight="1">
      <c r="E234" s="27"/>
      <c r="G234" s="26"/>
      <c r="I234" s="26"/>
      <c r="K234" s="26"/>
    </row>
    <row r="235" spans="5:11" ht="18" customHeight="1">
      <c r="E235" s="27"/>
      <c r="G235" s="26"/>
      <c r="I235" s="26"/>
      <c r="K235" s="26"/>
    </row>
    <row r="236" spans="5:11" ht="18" customHeight="1">
      <c r="E236" s="27"/>
      <c r="G236" s="26"/>
      <c r="I236" s="26"/>
      <c r="K236" s="26"/>
    </row>
    <row r="237" spans="5:11" ht="18" customHeight="1">
      <c r="E237" s="27"/>
      <c r="G237" s="26"/>
      <c r="I237" s="26"/>
      <c r="K237" s="26"/>
    </row>
    <row r="238" spans="5:11" ht="18" customHeight="1">
      <c r="E238" s="27"/>
      <c r="G238" s="26"/>
      <c r="I238" s="26"/>
      <c r="K238" s="26"/>
    </row>
    <row r="239" spans="5:11" ht="18" customHeight="1">
      <c r="E239" s="27"/>
      <c r="G239" s="26"/>
      <c r="I239" s="26"/>
      <c r="K239" s="26"/>
    </row>
    <row r="240" spans="5:11" ht="18" customHeight="1">
      <c r="E240" s="27"/>
      <c r="G240" s="26"/>
      <c r="I240" s="26"/>
      <c r="K240" s="26"/>
    </row>
    <row r="241" spans="5:11" ht="18" customHeight="1">
      <c r="E241" s="27"/>
      <c r="G241" s="26"/>
      <c r="I241" s="26"/>
      <c r="K241" s="26"/>
    </row>
    <row r="242" spans="5:11" ht="18" customHeight="1">
      <c r="E242" s="27"/>
      <c r="G242" s="26"/>
      <c r="I242" s="26"/>
      <c r="K242" s="26"/>
    </row>
    <row r="243" spans="5:11" ht="18" customHeight="1">
      <c r="E243" s="27"/>
      <c r="G243" s="26"/>
      <c r="I243" s="26"/>
      <c r="K243" s="26"/>
    </row>
    <row r="244" spans="5:11" ht="18" customHeight="1">
      <c r="E244" s="27"/>
      <c r="G244" s="26"/>
      <c r="I244" s="26"/>
      <c r="K244" s="26"/>
    </row>
    <row r="245" spans="5:11" ht="18" customHeight="1">
      <c r="E245" s="27"/>
      <c r="G245" s="26"/>
      <c r="I245" s="26"/>
      <c r="K245" s="26"/>
    </row>
    <row r="246" spans="5:11" ht="18" customHeight="1">
      <c r="E246" s="27"/>
      <c r="G246" s="26"/>
      <c r="I246" s="26"/>
      <c r="K246" s="26"/>
    </row>
    <row r="247" spans="5:11" ht="18" customHeight="1">
      <c r="E247" s="27"/>
      <c r="G247" s="26"/>
      <c r="I247" s="26"/>
      <c r="K247" s="26"/>
    </row>
    <row r="248" spans="5:11" ht="18" customHeight="1">
      <c r="E248" s="27"/>
      <c r="G248" s="26"/>
      <c r="I248" s="26"/>
      <c r="K248" s="26"/>
    </row>
    <row r="249" spans="5:11" ht="18" customHeight="1">
      <c r="E249" s="27"/>
      <c r="G249" s="26"/>
      <c r="I249" s="26"/>
      <c r="K249" s="26"/>
    </row>
    <row r="250" spans="5:11" ht="18" customHeight="1">
      <c r="E250" s="27"/>
      <c r="G250" s="26"/>
      <c r="I250" s="26"/>
      <c r="K250" s="26"/>
    </row>
    <row r="251" spans="5:11" ht="18" customHeight="1">
      <c r="E251" s="27"/>
      <c r="G251" s="26"/>
      <c r="I251" s="26"/>
      <c r="K251" s="26"/>
    </row>
    <row r="252" spans="5:11" ht="18" customHeight="1">
      <c r="E252" s="27"/>
      <c r="G252" s="26"/>
      <c r="I252" s="26"/>
      <c r="K252" s="26"/>
    </row>
    <row r="253" spans="5:11" ht="18" customHeight="1">
      <c r="E253" s="27"/>
      <c r="G253" s="26"/>
      <c r="I253" s="26"/>
      <c r="K253" s="26"/>
    </row>
    <row r="254" spans="5:11" ht="18" customHeight="1">
      <c r="E254" s="27"/>
      <c r="G254" s="26"/>
      <c r="I254" s="26"/>
      <c r="K254" s="26"/>
    </row>
    <row r="255" spans="5:11" ht="18" customHeight="1">
      <c r="E255" s="27"/>
      <c r="G255" s="26"/>
      <c r="I255" s="26"/>
      <c r="K255" s="26"/>
    </row>
    <row r="256" spans="5:11" ht="18" customHeight="1">
      <c r="E256" s="27"/>
      <c r="G256" s="26"/>
      <c r="I256" s="26"/>
      <c r="K256" s="26"/>
    </row>
    <row r="257" spans="5:11" ht="18" customHeight="1">
      <c r="E257" s="27"/>
      <c r="G257" s="26"/>
      <c r="I257" s="26"/>
      <c r="K257" s="26"/>
    </row>
    <row r="258" spans="5:11" ht="18" customHeight="1">
      <c r="E258" s="27"/>
      <c r="G258" s="26"/>
      <c r="I258" s="26"/>
      <c r="K258" s="26"/>
    </row>
    <row r="259" spans="5:11" ht="18" customHeight="1">
      <c r="E259" s="27"/>
      <c r="G259" s="26"/>
      <c r="I259" s="26"/>
      <c r="K259" s="26"/>
    </row>
    <row r="260" spans="5:11" ht="18" customHeight="1">
      <c r="E260" s="27"/>
      <c r="G260" s="26"/>
      <c r="I260" s="26"/>
      <c r="K260" s="26"/>
    </row>
    <row r="261" spans="5:11" ht="18" customHeight="1">
      <c r="E261" s="27"/>
      <c r="G261" s="26"/>
      <c r="I261" s="26"/>
      <c r="K261" s="26"/>
    </row>
    <row r="262" spans="5:11" ht="18" customHeight="1">
      <c r="E262" s="27"/>
      <c r="G262" s="26"/>
      <c r="I262" s="26"/>
      <c r="K262" s="26"/>
    </row>
    <row r="263" spans="5:11" ht="18" customHeight="1">
      <c r="E263" s="27"/>
      <c r="G263" s="26"/>
      <c r="I263" s="26"/>
      <c r="K263" s="26"/>
    </row>
    <row r="264" spans="5:11" ht="18" customHeight="1">
      <c r="E264" s="27"/>
      <c r="G264" s="26"/>
      <c r="I264" s="26"/>
      <c r="K264" s="26"/>
    </row>
    <row r="265" spans="5:11" ht="18" customHeight="1">
      <c r="E265" s="27"/>
      <c r="G265" s="26"/>
      <c r="I265" s="26"/>
      <c r="K265" s="26"/>
    </row>
    <row r="266" spans="5:11" ht="18" customHeight="1">
      <c r="E266" s="27"/>
      <c r="G266" s="26"/>
      <c r="I266" s="26"/>
      <c r="K266" s="26"/>
    </row>
    <row r="267" spans="5:11" ht="18" customHeight="1">
      <c r="E267" s="27"/>
      <c r="G267" s="26"/>
      <c r="I267" s="26"/>
      <c r="K267" s="26"/>
    </row>
    <row r="268" spans="5:11" ht="18" customHeight="1">
      <c r="E268" s="27"/>
      <c r="G268" s="26"/>
      <c r="I268" s="26"/>
      <c r="K268" s="26"/>
    </row>
    <row r="269" spans="5:11" ht="18" customHeight="1">
      <c r="E269" s="27"/>
      <c r="G269" s="26"/>
      <c r="I269" s="26"/>
      <c r="K269" s="26"/>
    </row>
    <row r="270" spans="5:11" ht="18" customHeight="1">
      <c r="E270" s="27"/>
      <c r="G270" s="26"/>
      <c r="I270" s="26"/>
      <c r="K270" s="26"/>
    </row>
    <row r="271" spans="5:11" ht="18" customHeight="1">
      <c r="E271" s="27"/>
      <c r="G271" s="26"/>
      <c r="I271" s="26"/>
      <c r="K271" s="26"/>
    </row>
    <row r="272" spans="5:11" ht="18" customHeight="1">
      <c r="E272" s="27"/>
      <c r="G272" s="26"/>
      <c r="I272" s="26"/>
      <c r="K272" s="26"/>
    </row>
    <row r="273" spans="5:11" ht="18" customHeight="1">
      <c r="E273" s="27"/>
      <c r="G273" s="26"/>
      <c r="I273" s="26"/>
      <c r="K273" s="26"/>
    </row>
    <row r="274" spans="5:11" ht="18" customHeight="1">
      <c r="E274" s="27"/>
      <c r="G274" s="26"/>
      <c r="I274" s="26"/>
      <c r="K274" s="26"/>
    </row>
    <row r="275" spans="5:11" ht="18" customHeight="1">
      <c r="E275" s="27"/>
      <c r="G275" s="26"/>
      <c r="I275" s="26"/>
      <c r="K275" s="26"/>
    </row>
    <row r="276" spans="5:11" ht="18" customHeight="1">
      <c r="E276" s="27"/>
      <c r="G276" s="26"/>
      <c r="I276" s="26"/>
      <c r="K276" s="26"/>
    </row>
    <row r="277" spans="5:11" ht="18" customHeight="1">
      <c r="E277" s="27"/>
      <c r="G277" s="26"/>
      <c r="I277" s="26"/>
      <c r="K277" s="26"/>
    </row>
    <row r="278" spans="5:11" ht="18" customHeight="1">
      <c r="E278" s="27"/>
      <c r="G278" s="26"/>
      <c r="I278" s="26"/>
      <c r="K278" s="26"/>
    </row>
    <row r="279" spans="5:11" ht="18" customHeight="1">
      <c r="E279" s="27"/>
      <c r="G279" s="26"/>
      <c r="I279" s="26"/>
      <c r="K279" s="26"/>
    </row>
    <row r="280" spans="5:11" ht="18" customHeight="1">
      <c r="E280" s="27"/>
      <c r="G280" s="26"/>
      <c r="I280" s="26"/>
      <c r="K280" s="26"/>
    </row>
    <row r="281" spans="5:11" ht="18" customHeight="1">
      <c r="E281" s="27"/>
      <c r="G281" s="26"/>
      <c r="I281" s="26"/>
      <c r="K281" s="26"/>
    </row>
    <row r="282" spans="5:11" ht="18" customHeight="1">
      <c r="E282" s="27"/>
      <c r="G282" s="26"/>
      <c r="I282" s="26"/>
      <c r="K282" s="26"/>
    </row>
    <row r="283" spans="5:11" ht="18" customHeight="1">
      <c r="E283" s="27"/>
      <c r="G283" s="26"/>
      <c r="I283" s="26"/>
      <c r="K283" s="26"/>
    </row>
    <row r="284" spans="5:11" ht="18" customHeight="1">
      <c r="E284" s="27"/>
      <c r="G284" s="26"/>
      <c r="I284" s="26"/>
      <c r="K284" s="26"/>
    </row>
    <row r="285" spans="5:11" ht="18" customHeight="1">
      <c r="E285" s="27"/>
      <c r="G285" s="26"/>
      <c r="I285" s="26"/>
      <c r="K285" s="26"/>
    </row>
    <row r="286" spans="5:11" ht="18" customHeight="1">
      <c r="E286" s="27"/>
      <c r="G286" s="26"/>
      <c r="I286" s="26"/>
      <c r="K286" s="26"/>
    </row>
    <row r="287" spans="5:11" ht="18" customHeight="1">
      <c r="E287" s="27"/>
      <c r="G287" s="26"/>
      <c r="I287" s="26"/>
      <c r="K287" s="26"/>
    </row>
    <row r="288" spans="5:11" ht="18" customHeight="1">
      <c r="E288" s="27"/>
      <c r="G288" s="26"/>
      <c r="I288" s="26"/>
      <c r="K288" s="26"/>
    </row>
    <row r="289" spans="5:11" ht="18" customHeight="1">
      <c r="E289" s="27"/>
      <c r="G289" s="26"/>
      <c r="I289" s="26"/>
      <c r="K289" s="26"/>
    </row>
    <row r="290" spans="5:11" ht="18" customHeight="1">
      <c r="E290" s="27"/>
      <c r="G290" s="26"/>
      <c r="I290" s="26"/>
      <c r="K290" s="26"/>
    </row>
    <row r="291" spans="5:11" ht="18" customHeight="1">
      <c r="E291" s="27"/>
      <c r="G291" s="26"/>
      <c r="I291" s="26"/>
      <c r="K291" s="26"/>
    </row>
    <row r="292" spans="5:11" ht="18" customHeight="1">
      <c r="E292" s="27"/>
      <c r="G292" s="26"/>
      <c r="I292" s="26"/>
      <c r="K292" s="26"/>
    </row>
    <row r="293" spans="5:11" ht="18" customHeight="1">
      <c r="E293" s="27"/>
      <c r="G293" s="26"/>
      <c r="I293" s="26"/>
      <c r="K293" s="26"/>
    </row>
    <row r="294" spans="5:11" ht="18" customHeight="1">
      <c r="E294" s="27"/>
      <c r="G294" s="26"/>
      <c r="I294" s="26"/>
      <c r="K294" s="26"/>
    </row>
    <row r="295" spans="5:11" ht="18" customHeight="1">
      <c r="E295" s="27"/>
      <c r="G295" s="26"/>
      <c r="I295" s="26"/>
      <c r="K295" s="26"/>
    </row>
    <row r="296" spans="5:11" ht="18" customHeight="1">
      <c r="E296" s="27"/>
      <c r="G296" s="26"/>
      <c r="I296" s="26"/>
      <c r="K296" s="26"/>
    </row>
    <row r="297" spans="5:11" ht="18" customHeight="1">
      <c r="E297" s="27"/>
      <c r="G297" s="26"/>
      <c r="I297" s="26"/>
      <c r="K297" s="26"/>
    </row>
    <row r="298" spans="5:11" ht="18" customHeight="1">
      <c r="E298" s="27"/>
      <c r="G298" s="26"/>
      <c r="I298" s="26"/>
      <c r="K298" s="26"/>
    </row>
    <row r="299" spans="5:11" ht="18" customHeight="1">
      <c r="E299" s="27"/>
      <c r="G299" s="26"/>
      <c r="I299" s="26"/>
      <c r="K299" s="26"/>
    </row>
    <row r="300" spans="5:11" ht="18" customHeight="1">
      <c r="E300" s="27"/>
      <c r="G300" s="26"/>
      <c r="I300" s="26"/>
      <c r="K300" s="26"/>
    </row>
    <row r="301" spans="5:11" ht="18" customHeight="1">
      <c r="E301" s="27"/>
      <c r="G301" s="26"/>
      <c r="I301" s="26"/>
      <c r="K301" s="26"/>
    </row>
    <row r="302" spans="5:11" ht="18" customHeight="1">
      <c r="E302" s="27"/>
      <c r="G302" s="26"/>
      <c r="I302" s="26"/>
      <c r="K302" s="26"/>
    </row>
    <row r="303" spans="5:11" ht="18" customHeight="1">
      <c r="E303" s="27"/>
      <c r="G303" s="26"/>
      <c r="I303" s="26"/>
      <c r="K303" s="26"/>
    </row>
    <row r="304" spans="5:11" ht="18" customHeight="1">
      <c r="E304" s="27"/>
      <c r="G304" s="26"/>
      <c r="I304" s="26"/>
      <c r="K304" s="26"/>
    </row>
    <row r="305" spans="5:11" ht="18" customHeight="1">
      <c r="E305" s="27"/>
      <c r="G305" s="26"/>
      <c r="I305" s="26"/>
      <c r="K305" s="26"/>
    </row>
    <row r="306" spans="5:11" ht="18" customHeight="1">
      <c r="E306" s="27"/>
      <c r="G306" s="26"/>
      <c r="I306" s="26"/>
      <c r="K306" s="26"/>
    </row>
    <row r="307" spans="5:11" ht="18" customHeight="1">
      <c r="E307" s="27"/>
      <c r="G307" s="26"/>
      <c r="I307" s="26"/>
      <c r="K307" s="26"/>
    </row>
    <row r="308" spans="5:11" ht="18" customHeight="1">
      <c r="E308" s="27"/>
      <c r="G308" s="26"/>
      <c r="I308" s="26"/>
      <c r="K308" s="26"/>
    </row>
    <row r="309" spans="5:11" ht="18" customHeight="1">
      <c r="E309" s="27"/>
      <c r="G309" s="26"/>
      <c r="I309" s="26"/>
      <c r="K309" s="26"/>
    </row>
    <row r="310" spans="5:11" ht="18" customHeight="1">
      <c r="E310" s="27"/>
      <c r="G310" s="26"/>
      <c r="I310" s="26"/>
      <c r="K310" s="26"/>
    </row>
    <row r="311" spans="5:11" ht="18" customHeight="1">
      <c r="E311" s="27"/>
      <c r="G311" s="26"/>
      <c r="I311" s="26"/>
      <c r="K311" s="26"/>
    </row>
    <row r="312" spans="5:11" ht="18" customHeight="1">
      <c r="E312" s="27"/>
      <c r="G312" s="26"/>
      <c r="I312" s="26"/>
      <c r="K312" s="26"/>
    </row>
    <row r="313" spans="5:11" ht="18" customHeight="1">
      <c r="E313" s="27"/>
      <c r="G313" s="26"/>
      <c r="I313" s="26"/>
      <c r="K313" s="26"/>
    </row>
    <row r="314" spans="5:11" ht="18" customHeight="1">
      <c r="E314" s="27"/>
      <c r="G314" s="26"/>
      <c r="I314" s="26"/>
      <c r="K314" s="26"/>
    </row>
    <row r="315" spans="5:11" ht="18" customHeight="1">
      <c r="E315" s="27"/>
      <c r="G315" s="26"/>
      <c r="I315" s="26"/>
      <c r="K315" s="26"/>
    </row>
    <row r="316" spans="5:11" ht="18" customHeight="1">
      <c r="E316" s="27"/>
      <c r="G316" s="26"/>
      <c r="I316" s="26"/>
      <c r="K316" s="26"/>
    </row>
    <row r="317" spans="5:11" ht="18" customHeight="1">
      <c r="E317" s="27"/>
      <c r="G317" s="26"/>
      <c r="I317" s="26"/>
      <c r="K317" s="26"/>
    </row>
    <row r="318" spans="5:11" ht="18" customHeight="1">
      <c r="E318" s="27"/>
      <c r="G318" s="26"/>
      <c r="I318" s="26"/>
      <c r="K318" s="26"/>
    </row>
    <row r="319" spans="5:11" ht="18" customHeight="1">
      <c r="E319" s="27"/>
      <c r="G319" s="26"/>
      <c r="I319" s="26"/>
      <c r="K319" s="26"/>
    </row>
    <row r="320" spans="5:11" ht="18" customHeight="1">
      <c r="E320" s="27"/>
      <c r="G320" s="26"/>
      <c r="I320" s="26"/>
      <c r="K320" s="26"/>
    </row>
    <row r="321" spans="5:11" ht="18" customHeight="1">
      <c r="E321" s="27"/>
      <c r="G321" s="26"/>
      <c r="I321" s="26"/>
      <c r="K321" s="26"/>
    </row>
    <row r="322" spans="5:11" ht="18" customHeight="1">
      <c r="E322" s="27"/>
      <c r="G322" s="26"/>
      <c r="I322" s="26"/>
      <c r="K322" s="26"/>
    </row>
    <row r="323" spans="5:11" ht="18" customHeight="1">
      <c r="E323" s="27"/>
      <c r="G323" s="26"/>
      <c r="I323" s="26"/>
      <c r="K323" s="26"/>
    </row>
    <row r="324" spans="5:11" ht="18" customHeight="1">
      <c r="E324" s="27"/>
      <c r="G324" s="26"/>
      <c r="I324" s="26"/>
      <c r="K324" s="26"/>
    </row>
    <row r="325" spans="5:11" ht="18" customHeight="1">
      <c r="E325" s="27"/>
      <c r="G325" s="26"/>
      <c r="I325" s="26"/>
      <c r="K325" s="26"/>
    </row>
    <row r="326" spans="5:11" ht="18" customHeight="1">
      <c r="E326" s="27"/>
      <c r="G326" s="26"/>
      <c r="I326" s="26"/>
      <c r="K326" s="26"/>
    </row>
    <row r="327" spans="5:11" ht="18" customHeight="1">
      <c r="E327" s="27"/>
      <c r="G327" s="26"/>
      <c r="I327" s="26"/>
      <c r="K327" s="26"/>
    </row>
    <row r="328" spans="5:11" ht="18" customHeight="1">
      <c r="E328" s="27"/>
      <c r="G328" s="26"/>
      <c r="I328" s="26"/>
      <c r="K328" s="26"/>
    </row>
    <row r="329" spans="5:11" ht="18" customHeight="1">
      <c r="E329" s="27"/>
      <c r="G329" s="26"/>
      <c r="I329" s="26"/>
      <c r="K329" s="26"/>
    </row>
    <row r="330" spans="5:11" ht="18" customHeight="1">
      <c r="E330" s="27"/>
      <c r="G330" s="26"/>
      <c r="I330" s="26"/>
      <c r="K330" s="26"/>
    </row>
    <row r="331" spans="5:11" ht="18" customHeight="1">
      <c r="E331" s="27"/>
      <c r="G331" s="26"/>
      <c r="I331" s="26"/>
      <c r="K331" s="26"/>
    </row>
    <row r="332" spans="5:11" ht="18" customHeight="1">
      <c r="E332" s="27"/>
      <c r="G332" s="26"/>
      <c r="I332" s="26"/>
      <c r="K332" s="26"/>
    </row>
    <row r="333" spans="5:11" ht="18" customHeight="1">
      <c r="E333" s="27"/>
      <c r="G333" s="26"/>
      <c r="I333" s="26"/>
      <c r="K333" s="26"/>
    </row>
    <row r="334" spans="5:11" ht="18" customHeight="1">
      <c r="E334" s="27"/>
      <c r="G334" s="26"/>
      <c r="I334" s="26"/>
      <c r="K334" s="26"/>
    </row>
    <row r="335" spans="5:11" ht="18" customHeight="1">
      <c r="E335" s="27"/>
      <c r="G335" s="26"/>
      <c r="I335" s="26"/>
      <c r="K335" s="26"/>
    </row>
    <row r="336" spans="5:11" ht="18" customHeight="1">
      <c r="E336" s="27"/>
      <c r="G336" s="26"/>
      <c r="I336" s="26"/>
      <c r="K336" s="26"/>
    </row>
    <row r="337" spans="5:11" ht="18" customHeight="1">
      <c r="E337" s="27"/>
      <c r="G337" s="26"/>
      <c r="I337" s="26"/>
      <c r="K337" s="26"/>
    </row>
    <row r="338" spans="5:11" ht="18" customHeight="1">
      <c r="E338" s="27"/>
      <c r="G338" s="26"/>
      <c r="I338" s="26"/>
      <c r="K338" s="26"/>
    </row>
    <row r="339" spans="5:11" ht="18" customHeight="1">
      <c r="E339" s="27"/>
      <c r="G339" s="26"/>
      <c r="I339" s="26"/>
      <c r="K339" s="26"/>
    </row>
    <row r="340" spans="5:11" ht="18" customHeight="1">
      <c r="E340" s="27"/>
      <c r="G340" s="26"/>
      <c r="I340" s="26"/>
      <c r="K340" s="26"/>
    </row>
    <row r="341" spans="5:11" ht="18" customHeight="1">
      <c r="E341" s="27"/>
      <c r="G341" s="26"/>
      <c r="I341" s="26"/>
      <c r="K341" s="26"/>
    </row>
    <row r="342" spans="5:11" ht="18" customHeight="1">
      <c r="E342" s="27"/>
      <c r="G342" s="26"/>
      <c r="I342" s="26"/>
      <c r="K342" s="26"/>
    </row>
    <row r="343" spans="5:11" ht="18" customHeight="1">
      <c r="E343" s="27"/>
      <c r="G343" s="26"/>
      <c r="I343" s="26"/>
      <c r="K343" s="26"/>
    </row>
    <row r="344" spans="5:11" ht="18" customHeight="1">
      <c r="E344" s="27"/>
      <c r="G344" s="26"/>
      <c r="I344" s="26"/>
      <c r="K344" s="26"/>
    </row>
    <row r="345" spans="5:11" ht="18" customHeight="1">
      <c r="E345" s="27"/>
      <c r="G345" s="26"/>
      <c r="I345" s="26"/>
      <c r="K345" s="26"/>
    </row>
    <row r="346" spans="5:11" ht="18" customHeight="1">
      <c r="E346" s="27"/>
      <c r="G346" s="26"/>
      <c r="I346" s="26"/>
      <c r="K346" s="26"/>
    </row>
    <row r="347" spans="5:11" ht="18" customHeight="1">
      <c r="E347" s="27"/>
      <c r="G347" s="26"/>
      <c r="I347" s="26"/>
      <c r="K347" s="26"/>
    </row>
    <row r="348" spans="5:11" ht="18" customHeight="1">
      <c r="E348" s="27"/>
      <c r="G348" s="26"/>
      <c r="I348" s="26"/>
      <c r="K348" s="26"/>
    </row>
    <row r="349" spans="5:11" ht="18" customHeight="1">
      <c r="E349" s="27"/>
      <c r="G349" s="26"/>
      <c r="I349" s="26"/>
      <c r="K349" s="26"/>
    </row>
    <row r="350" spans="5:11" ht="18" customHeight="1">
      <c r="E350" s="27"/>
      <c r="G350" s="26"/>
      <c r="I350" s="26"/>
      <c r="K350" s="26"/>
    </row>
    <row r="351" spans="5:11" ht="18" customHeight="1">
      <c r="E351" s="27"/>
      <c r="G351" s="26"/>
      <c r="I351" s="26"/>
      <c r="K351" s="26"/>
    </row>
    <row r="352" spans="5:11" ht="18" customHeight="1">
      <c r="E352" s="27"/>
      <c r="G352" s="26"/>
      <c r="I352" s="26"/>
      <c r="K352" s="26"/>
    </row>
    <row r="353" spans="5:11" ht="18" customHeight="1">
      <c r="E353" s="27"/>
      <c r="G353" s="26"/>
      <c r="I353" s="26"/>
      <c r="K353" s="26"/>
    </row>
    <row r="354" spans="5:11" ht="18" customHeight="1">
      <c r="E354" s="27"/>
      <c r="G354" s="26"/>
      <c r="I354" s="26"/>
      <c r="K354" s="26"/>
    </row>
    <row r="355" spans="5:11" ht="18" customHeight="1">
      <c r="E355" s="27"/>
      <c r="G355" s="26"/>
      <c r="I355" s="26"/>
      <c r="K355" s="26"/>
    </row>
    <row r="356" spans="5:11" ht="18" customHeight="1">
      <c r="E356" s="27"/>
      <c r="G356" s="26"/>
      <c r="I356" s="26"/>
      <c r="K356" s="26"/>
    </row>
    <row r="357" spans="5:11" ht="18" customHeight="1">
      <c r="E357" s="27"/>
      <c r="G357" s="26"/>
      <c r="I357" s="26"/>
      <c r="K357" s="26"/>
    </row>
    <row r="358" spans="5:11" ht="18" customHeight="1">
      <c r="E358" s="27"/>
      <c r="G358" s="26"/>
      <c r="I358" s="26"/>
      <c r="K358" s="26"/>
    </row>
    <row r="359" spans="5:11" ht="18" customHeight="1">
      <c r="E359" s="27"/>
      <c r="G359" s="26"/>
      <c r="I359" s="26"/>
      <c r="K359" s="26"/>
    </row>
    <row r="360" spans="5:11" ht="18" customHeight="1">
      <c r="E360" s="27"/>
      <c r="G360" s="26"/>
      <c r="I360" s="26"/>
      <c r="K360" s="26"/>
    </row>
    <row r="361" spans="5:11" ht="18" customHeight="1">
      <c r="E361" s="27"/>
      <c r="G361" s="26"/>
      <c r="I361" s="26"/>
      <c r="K361" s="26"/>
    </row>
    <row r="362" spans="5:11" ht="18" customHeight="1">
      <c r="E362" s="27"/>
      <c r="G362" s="26"/>
      <c r="I362" s="26"/>
      <c r="K362" s="26"/>
    </row>
    <row r="363" spans="5:11" ht="18" customHeight="1">
      <c r="E363" s="27"/>
      <c r="G363" s="26"/>
      <c r="I363" s="26"/>
      <c r="K363" s="26"/>
    </row>
    <row r="364" spans="5:11" ht="18" customHeight="1">
      <c r="E364" s="27"/>
      <c r="G364" s="26"/>
      <c r="I364" s="26"/>
      <c r="K364" s="26"/>
    </row>
    <row r="365" spans="5:11" ht="18" customHeight="1">
      <c r="E365" s="27"/>
      <c r="G365" s="26"/>
      <c r="I365" s="26"/>
      <c r="K365" s="26"/>
    </row>
    <row r="366" spans="5:11" ht="18" customHeight="1">
      <c r="E366" s="27"/>
      <c r="G366" s="26"/>
      <c r="I366" s="26"/>
      <c r="K366" s="26"/>
    </row>
    <row r="367" spans="5:11" ht="18" customHeight="1">
      <c r="E367" s="27"/>
      <c r="G367" s="26"/>
      <c r="I367" s="26"/>
      <c r="K367" s="26"/>
    </row>
    <row r="368" spans="5:11" ht="18" customHeight="1">
      <c r="E368" s="27"/>
      <c r="G368" s="26"/>
      <c r="I368" s="26"/>
      <c r="K368" s="26"/>
    </row>
    <row r="369" spans="5:11" ht="18" customHeight="1">
      <c r="E369" s="27"/>
      <c r="G369" s="26"/>
      <c r="I369" s="26"/>
      <c r="K369" s="26"/>
    </row>
    <row r="370" spans="5:11" ht="18" customHeight="1">
      <c r="E370" s="27"/>
      <c r="G370" s="26"/>
      <c r="I370" s="26"/>
      <c r="K370" s="26"/>
    </row>
    <row r="371" spans="5:11" ht="18" customHeight="1">
      <c r="E371" s="27"/>
      <c r="G371" s="26"/>
      <c r="I371" s="26"/>
      <c r="K371" s="26"/>
    </row>
    <row r="372" spans="5:11" ht="18" customHeight="1">
      <c r="E372" s="27"/>
      <c r="G372" s="26"/>
      <c r="I372" s="26"/>
      <c r="K372" s="26"/>
    </row>
    <row r="373" spans="5:11" ht="18" customHeight="1">
      <c r="E373" s="27"/>
      <c r="G373" s="26"/>
      <c r="I373" s="26"/>
      <c r="K373" s="26"/>
    </row>
    <row r="374" spans="5:11" ht="18" customHeight="1">
      <c r="E374" s="27"/>
      <c r="G374" s="26"/>
      <c r="I374" s="26"/>
      <c r="K374" s="26"/>
    </row>
    <row r="375" spans="5:11" ht="18" customHeight="1">
      <c r="E375" s="27"/>
      <c r="G375" s="26"/>
      <c r="I375" s="26"/>
      <c r="K375" s="26"/>
    </row>
    <row r="376" spans="5:11" ht="18" customHeight="1">
      <c r="E376" s="27"/>
      <c r="G376" s="26"/>
      <c r="I376" s="26"/>
      <c r="K376" s="26"/>
    </row>
    <row r="377" spans="5:11" ht="18" customHeight="1">
      <c r="E377" s="27"/>
      <c r="G377" s="26"/>
      <c r="I377" s="26"/>
      <c r="K377" s="26"/>
    </row>
    <row r="378" spans="5:11" ht="18" customHeight="1">
      <c r="E378" s="27"/>
      <c r="G378" s="26"/>
      <c r="I378" s="26"/>
      <c r="K378" s="26"/>
    </row>
    <row r="379" spans="5:11" ht="18" customHeight="1">
      <c r="E379" s="27"/>
      <c r="G379" s="26"/>
      <c r="I379" s="26"/>
      <c r="K379" s="26"/>
    </row>
    <row r="380" spans="5:11" ht="18" customHeight="1">
      <c r="E380" s="27"/>
      <c r="G380" s="26"/>
      <c r="I380" s="26"/>
      <c r="K380" s="26"/>
    </row>
    <row r="381" spans="5:11" ht="18" customHeight="1">
      <c r="E381" s="27"/>
      <c r="G381" s="26"/>
      <c r="I381" s="26"/>
      <c r="K381" s="26"/>
    </row>
    <row r="382" spans="5:11" ht="18" customHeight="1">
      <c r="E382" s="27"/>
      <c r="G382" s="26"/>
      <c r="I382" s="26"/>
      <c r="K382" s="26"/>
    </row>
    <row r="383" spans="5:11" ht="18" customHeight="1">
      <c r="E383" s="27"/>
      <c r="G383" s="26"/>
      <c r="I383" s="26"/>
      <c r="K383" s="26"/>
    </row>
    <row r="384" spans="5:11" ht="18" customHeight="1">
      <c r="E384" s="27"/>
      <c r="G384" s="26"/>
      <c r="I384" s="26"/>
      <c r="K384" s="26"/>
    </row>
    <row r="385" spans="5:11" ht="18" customHeight="1">
      <c r="E385" s="27"/>
      <c r="G385" s="26"/>
      <c r="I385" s="26"/>
      <c r="K385" s="26"/>
    </row>
    <row r="386" spans="5:11" ht="18" customHeight="1">
      <c r="E386" s="27"/>
      <c r="G386" s="26"/>
      <c r="I386" s="26"/>
      <c r="K386" s="26"/>
    </row>
    <row r="387" spans="5:11" ht="18" customHeight="1">
      <c r="E387" s="27"/>
      <c r="G387" s="26"/>
      <c r="I387" s="26"/>
      <c r="K387" s="26"/>
    </row>
    <row r="388" spans="5:11" ht="18" customHeight="1">
      <c r="E388" s="27"/>
      <c r="G388" s="26"/>
      <c r="I388" s="26"/>
      <c r="K388" s="26"/>
    </row>
    <row r="389" spans="5:11" ht="18" customHeight="1">
      <c r="E389" s="27"/>
      <c r="G389" s="26"/>
      <c r="I389" s="26"/>
      <c r="K389" s="26"/>
    </row>
    <row r="390" spans="5:11" ht="18" customHeight="1">
      <c r="E390" s="27"/>
      <c r="G390" s="26"/>
      <c r="I390" s="26"/>
      <c r="K390" s="26"/>
    </row>
    <row r="391" spans="5:11" ht="18" customHeight="1">
      <c r="E391" s="27"/>
      <c r="G391" s="26"/>
      <c r="I391" s="26"/>
      <c r="K391" s="26"/>
    </row>
    <row r="392" spans="5:11" ht="18" customHeight="1">
      <c r="E392" s="27"/>
      <c r="G392" s="26"/>
      <c r="I392" s="26"/>
      <c r="K392" s="26"/>
    </row>
    <row r="393" spans="5:11" ht="18" customHeight="1">
      <c r="E393" s="27"/>
      <c r="G393" s="26"/>
      <c r="I393" s="26"/>
      <c r="K393" s="26"/>
    </row>
    <row r="394" spans="5:11" ht="18" customHeight="1">
      <c r="E394" s="27"/>
      <c r="G394" s="26"/>
      <c r="I394" s="26"/>
      <c r="K394" s="26"/>
    </row>
    <row r="395" spans="5:11" ht="18" customHeight="1">
      <c r="E395" s="27"/>
      <c r="G395" s="26"/>
      <c r="I395" s="26"/>
      <c r="K395" s="26"/>
    </row>
    <row r="396" spans="5:11" ht="18" customHeight="1">
      <c r="E396" s="27"/>
      <c r="G396" s="26"/>
      <c r="I396" s="26"/>
      <c r="K396" s="26"/>
    </row>
    <row r="397" spans="5:11" ht="18" customHeight="1">
      <c r="E397" s="27"/>
      <c r="G397" s="26"/>
      <c r="I397" s="26"/>
      <c r="K397" s="26"/>
    </row>
    <row r="398" spans="5:11" ht="18" customHeight="1">
      <c r="E398" s="27"/>
      <c r="G398" s="26"/>
      <c r="I398" s="26"/>
      <c r="K398" s="26"/>
    </row>
    <row r="399" spans="5:11" ht="18" customHeight="1">
      <c r="E399" s="27"/>
      <c r="G399" s="26"/>
      <c r="I399" s="26"/>
      <c r="K399" s="26"/>
    </row>
    <row r="400" spans="5:11" ht="18" customHeight="1">
      <c r="E400" s="27"/>
      <c r="G400" s="26"/>
      <c r="I400" s="26"/>
      <c r="K400" s="26"/>
    </row>
    <row r="401" spans="5:11" ht="18" customHeight="1">
      <c r="E401" s="27"/>
      <c r="G401" s="26"/>
      <c r="I401" s="26"/>
      <c r="K401" s="26"/>
    </row>
    <row r="402" spans="5:11" ht="18" customHeight="1">
      <c r="E402" s="27"/>
      <c r="G402" s="26"/>
      <c r="I402" s="26"/>
      <c r="K402" s="26"/>
    </row>
    <row r="403" spans="5:11" ht="18" customHeight="1">
      <c r="E403" s="27"/>
      <c r="G403" s="26"/>
      <c r="I403" s="26"/>
      <c r="K403" s="26"/>
    </row>
    <row r="404" spans="5:11" ht="18" customHeight="1">
      <c r="E404" s="27"/>
      <c r="G404" s="26"/>
      <c r="I404" s="26"/>
      <c r="K404" s="26"/>
    </row>
    <row r="405" spans="5:11" ht="18" customHeight="1">
      <c r="E405" s="27"/>
      <c r="G405" s="26"/>
      <c r="I405" s="26"/>
      <c r="K405" s="26"/>
    </row>
    <row r="406" spans="5:11" ht="18" customHeight="1">
      <c r="E406" s="27"/>
      <c r="G406" s="26"/>
      <c r="I406" s="26"/>
      <c r="K406" s="26"/>
    </row>
    <row r="407" spans="5:11" ht="18" customHeight="1">
      <c r="E407" s="27"/>
      <c r="G407" s="26"/>
      <c r="I407" s="26"/>
      <c r="K407" s="26"/>
    </row>
    <row r="408" spans="5:11" ht="18" customHeight="1">
      <c r="E408" s="27"/>
      <c r="G408" s="26"/>
      <c r="I408" s="26"/>
      <c r="K408" s="26"/>
    </row>
    <row r="409" spans="5:11" ht="18" customHeight="1">
      <c r="E409" s="27"/>
      <c r="G409" s="26"/>
      <c r="I409" s="26"/>
      <c r="K409" s="26"/>
    </row>
    <row r="410" spans="5:11" ht="18" customHeight="1">
      <c r="E410" s="27"/>
      <c r="G410" s="26"/>
      <c r="I410" s="26"/>
      <c r="K410" s="26"/>
    </row>
    <row r="411" spans="5:11" ht="18" customHeight="1">
      <c r="E411" s="27"/>
      <c r="G411" s="26"/>
      <c r="I411" s="26"/>
      <c r="K411" s="26"/>
    </row>
    <row r="412" spans="5:11" ht="18" customHeight="1">
      <c r="E412" s="27"/>
      <c r="G412" s="26"/>
      <c r="I412" s="26"/>
      <c r="K412" s="26"/>
    </row>
    <row r="413" spans="5:11" ht="18" customHeight="1">
      <c r="E413" s="27"/>
      <c r="G413" s="26"/>
      <c r="I413" s="26"/>
      <c r="K413" s="26"/>
    </row>
    <row r="414" spans="5:11" ht="18" customHeight="1">
      <c r="E414" s="27"/>
      <c r="G414" s="26"/>
      <c r="I414" s="26"/>
      <c r="K414" s="26"/>
    </row>
    <row r="415" spans="5:11" ht="18" customHeight="1">
      <c r="E415" s="27"/>
      <c r="G415" s="26"/>
      <c r="I415" s="26"/>
      <c r="K415" s="26"/>
    </row>
    <row r="416" spans="5:11" ht="18" customHeight="1">
      <c r="E416" s="27"/>
      <c r="G416" s="26"/>
      <c r="I416" s="26"/>
      <c r="K416" s="26"/>
    </row>
    <row r="417" spans="5:11" ht="18" customHeight="1">
      <c r="E417" s="27"/>
      <c r="G417" s="26"/>
      <c r="I417" s="26"/>
      <c r="K417" s="26"/>
    </row>
    <row r="418" spans="5:11" ht="18" customHeight="1">
      <c r="E418" s="27"/>
      <c r="G418" s="26"/>
      <c r="I418" s="26"/>
      <c r="K418" s="26"/>
    </row>
    <row r="419" spans="5:11" ht="18" customHeight="1">
      <c r="E419" s="27"/>
      <c r="G419" s="26"/>
      <c r="I419" s="26"/>
      <c r="K419" s="26"/>
    </row>
    <row r="420" spans="5:11" ht="18" customHeight="1">
      <c r="E420" s="27"/>
      <c r="G420" s="26"/>
      <c r="I420" s="26"/>
      <c r="K420" s="26"/>
    </row>
    <row r="421" spans="5:11" ht="18" customHeight="1">
      <c r="E421" s="27"/>
      <c r="G421" s="26"/>
      <c r="I421" s="26"/>
      <c r="K421" s="26"/>
    </row>
    <row r="422" spans="5:11" ht="18" customHeight="1">
      <c r="E422" s="27"/>
      <c r="G422" s="26"/>
      <c r="I422" s="26"/>
      <c r="K422" s="26"/>
    </row>
    <row r="423" spans="5:11" ht="18" customHeight="1">
      <c r="E423" s="27"/>
      <c r="G423" s="26"/>
      <c r="I423" s="26"/>
      <c r="K423" s="26"/>
    </row>
    <row r="424" spans="5:11" ht="18" customHeight="1">
      <c r="E424" s="27"/>
      <c r="G424" s="26"/>
      <c r="I424" s="26"/>
      <c r="K424" s="26"/>
    </row>
    <row r="425" spans="5:11" ht="18" customHeight="1">
      <c r="E425" s="27"/>
      <c r="G425" s="26"/>
      <c r="I425" s="26"/>
      <c r="K425" s="26"/>
    </row>
    <row r="426" spans="5:11" ht="18" customHeight="1">
      <c r="E426" s="27"/>
      <c r="G426" s="26"/>
      <c r="I426" s="26"/>
      <c r="K426" s="26"/>
    </row>
    <row r="427" spans="5:11" ht="18" customHeight="1">
      <c r="E427" s="27"/>
      <c r="G427" s="26"/>
      <c r="I427" s="26"/>
      <c r="K427" s="26"/>
    </row>
    <row r="428" spans="5:11" ht="18" customHeight="1">
      <c r="E428" s="27"/>
      <c r="G428" s="26"/>
      <c r="I428" s="26"/>
      <c r="K428" s="26"/>
    </row>
    <row r="429" spans="5:11" ht="18" customHeight="1">
      <c r="E429" s="27"/>
      <c r="G429" s="26"/>
      <c r="I429" s="26"/>
      <c r="K429" s="26"/>
    </row>
    <row r="430" spans="5:11" ht="18" customHeight="1">
      <c r="E430" s="27"/>
      <c r="G430" s="26"/>
      <c r="I430" s="26"/>
      <c r="K430" s="26"/>
    </row>
    <row r="431" spans="5:11" ht="18" customHeight="1">
      <c r="E431" s="27"/>
      <c r="G431" s="26"/>
      <c r="I431" s="26"/>
      <c r="K431" s="26"/>
    </row>
    <row r="432" spans="5:11" ht="18" customHeight="1">
      <c r="E432" s="27"/>
      <c r="G432" s="26"/>
      <c r="I432" s="26"/>
      <c r="K432" s="26"/>
    </row>
    <row r="433" spans="5:11" ht="18" customHeight="1">
      <c r="E433" s="27"/>
      <c r="G433" s="26"/>
      <c r="I433" s="26"/>
      <c r="K433" s="26"/>
    </row>
    <row r="434" spans="5:11" ht="18" customHeight="1">
      <c r="E434" s="27"/>
      <c r="G434" s="26"/>
      <c r="I434" s="26"/>
      <c r="K434" s="26"/>
    </row>
    <row r="435" spans="5:11" ht="18" customHeight="1">
      <c r="E435" s="27"/>
      <c r="G435" s="26"/>
      <c r="I435" s="26"/>
      <c r="K435" s="26"/>
    </row>
    <row r="436" spans="5:11" ht="18" customHeight="1">
      <c r="E436" s="27"/>
      <c r="G436" s="26"/>
      <c r="I436" s="26"/>
      <c r="K436" s="26"/>
    </row>
    <row r="437" spans="5:11" ht="18" customHeight="1">
      <c r="E437" s="27"/>
      <c r="G437" s="26"/>
      <c r="I437" s="26"/>
      <c r="K437" s="26"/>
    </row>
    <row r="438" spans="5:11" ht="18" customHeight="1">
      <c r="E438" s="27"/>
      <c r="G438" s="26"/>
      <c r="I438" s="26"/>
      <c r="K438" s="26"/>
    </row>
    <row r="439" spans="5:11" ht="18" customHeight="1">
      <c r="E439" s="27"/>
      <c r="G439" s="26"/>
      <c r="I439" s="26"/>
      <c r="K439" s="26"/>
    </row>
    <row r="440" spans="5:11" ht="18" customHeight="1">
      <c r="E440" s="27"/>
      <c r="G440" s="26"/>
      <c r="I440" s="26"/>
      <c r="K440" s="26"/>
    </row>
    <row r="441" spans="5:11" ht="18" customHeight="1">
      <c r="E441" s="27"/>
      <c r="G441" s="26"/>
      <c r="I441" s="26"/>
      <c r="K441" s="26"/>
    </row>
    <row r="442" spans="5:11" ht="18" customHeight="1">
      <c r="E442" s="27"/>
      <c r="G442" s="26"/>
      <c r="I442" s="26"/>
      <c r="K442" s="26"/>
    </row>
    <row r="443" spans="5:11" ht="18" customHeight="1">
      <c r="E443" s="27"/>
      <c r="G443" s="26"/>
      <c r="I443" s="26"/>
      <c r="K443" s="26"/>
    </row>
    <row r="444" spans="5:11" ht="18" customHeight="1">
      <c r="E444" s="27"/>
      <c r="G444" s="26"/>
      <c r="I444" s="26"/>
      <c r="K444" s="26"/>
    </row>
    <row r="445" spans="5:11" ht="18" customHeight="1">
      <c r="E445" s="27"/>
      <c r="G445" s="26"/>
      <c r="I445" s="26"/>
      <c r="K445" s="26"/>
    </row>
    <row r="446" spans="5:11" ht="18" customHeight="1">
      <c r="E446" s="27"/>
      <c r="G446" s="26"/>
      <c r="I446" s="26"/>
      <c r="K446" s="26"/>
    </row>
    <row r="447" spans="5:11" ht="18" customHeight="1">
      <c r="E447" s="27"/>
      <c r="G447" s="26"/>
      <c r="I447" s="26"/>
      <c r="K447" s="26"/>
    </row>
    <row r="448" spans="5:11" ht="18" customHeight="1">
      <c r="E448" s="27"/>
      <c r="G448" s="26"/>
      <c r="I448" s="26"/>
      <c r="K448" s="26"/>
    </row>
    <row r="449" spans="5:11" ht="18" customHeight="1">
      <c r="E449" s="27"/>
      <c r="G449" s="26"/>
      <c r="I449" s="26"/>
      <c r="K449" s="26"/>
    </row>
    <row r="450" spans="5:11" ht="18" customHeight="1">
      <c r="E450" s="27"/>
      <c r="G450" s="26"/>
      <c r="I450" s="26"/>
      <c r="K450" s="26"/>
    </row>
    <row r="451" spans="5:11" ht="18" customHeight="1">
      <c r="E451" s="27"/>
      <c r="G451" s="26"/>
      <c r="I451" s="26"/>
      <c r="K451" s="26"/>
    </row>
    <row r="452" spans="5:11" ht="18" customHeight="1">
      <c r="E452" s="27"/>
      <c r="G452" s="26"/>
      <c r="I452" s="26"/>
      <c r="K452" s="26"/>
    </row>
    <row r="453" spans="5:11" ht="18" customHeight="1">
      <c r="E453" s="27"/>
      <c r="G453" s="26"/>
      <c r="I453" s="26"/>
      <c r="K453" s="26"/>
    </row>
    <row r="454" spans="5:11" ht="18" customHeight="1">
      <c r="E454" s="27"/>
      <c r="G454" s="26"/>
      <c r="I454" s="26"/>
      <c r="K454" s="26"/>
    </row>
    <row r="455" spans="5:11" ht="18" customHeight="1">
      <c r="E455" s="27"/>
      <c r="G455" s="26"/>
      <c r="I455" s="26"/>
      <c r="K455" s="26"/>
    </row>
    <row r="456" spans="5:11" ht="18" customHeight="1">
      <c r="E456" s="27"/>
      <c r="G456" s="26"/>
      <c r="I456" s="26"/>
      <c r="K456" s="26"/>
    </row>
    <row r="457" spans="5:11" ht="18" customHeight="1">
      <c r="E457" s="27"/>
      <c r="G457" s="26"/>
      <c r="I457" s="26"/>
      <c r="K457" s="26"/>
    </row>
    <row r="458" spans="5:11" ht="18" customHeight="1">
      <c r="E458" s="27"/>
      <c r="G458" s="26"/>
      <c r="I458" s="26"/>
      <c r="K458" s="26"/>
    </row>
    <row r="459" spans="5:11" ht="18" customHeight="1">
      <c r="E459" s="27"/>
      <c r="G459" s="26"/>
      <c r="I459" s="26"/>
      <c r="K459" s="26"/>
    </row>
    <row r="460" spans="5:11" ht="18" customHeight="1">
      <c r="E460" s="27"/>
      <c r="G460" s="26"/>
      <c r="I460" s="26"/>
      <c r="K460" s="26"/>
    </row>
    <row r="461" spans="5:11" ht="18" customHeight="1">
      <c r="E461" s="27"/>
      <c r="G461" s="26"/>
      <c r="I461" s="26"/>
      <c r="K461" s="26"/>
    </row>
    <row r="462" spans="5:11" ht="18" customHeight="1">
      <c r="E462" s="27"/>
      <c r="G462" s="26"/>
      <c r="I462" s="26"/>
      <c r="K462" s="26"/>
    </row>
    <row r="463" spans="5:11" ht="18" customHeight="1">
      <c r="E463" s="27"/>
      <c r="G463" s="26"/>
      <c r="I463" s="26"/>
      <c r="K463" s="26"/>
    </row>
    <row r="464" spans="5:11" ht="18" customHeight="1">
      <c r="E464" s="27"/>
      <c r="G464" s="26"/>
      <c r="I464" s="26"/>
      <c r="K464" s="26"/>
    </row>
    <row r="465" spans="5:11" ht="18" customHeight="1">
      <c r="E465" s="27"/>
      <c r="G465" s="26"/>
      <c r="I465" s="26"/>
      <c r="K465" s="26"/>
    </row>
    <row r="466" spans="5:11" ht="18" customHeight="1">
      <c r="E466" s="27"/>
      <c r="G466" s="26"/>
      <c r="I466" s="26"/>
      <c r="K466" s="26"/>
    </row>
    <row r="467" spans="5:11" ht="18" customHeight="1">
      <c r="E467" s="27"/>
      <c r="G467" s="26"/>
      <c r="I467" s="26"/>
      <c r="K467" s="26"/>
    </row>
    <row r="468" spans="5:11" ht="18" customHeight="1">
      <c r="E468" s="27"/>
      <c r="G468" s="26"/>
      <c r="I468" s="26"/>
      <c r="K468" s="26"/>
    </row>
    <row r="469" spans="5:11" ht="18" customHeight="1">
      <c r="E469" s="27"/>
      <c r="G469" s="26"/>
      <c r="I469" s="26"/>
      <c r="K469" s="26"/>
    </row>
    <row r="470" spans="5:11" ht="18" customHeight="1">
      <c r="E470" s="27"/>
      <c r="G470" s="26"/>
      <c r="I470" s="26"/>
      <c r="K470" s="26"/>
    </row>
    <row r="471" spans="5:11" ht="18" customHeight="1">
      <c r="E471" s="27"/>
      <c r="G471" s="26"/>
      <c r="I471" s="26"/>
      <c r="K471" s="26"/>
    </row>
    <row r="472" spans="5:11" ht="18" customHeight="1">
      <c r="E472" s="27"/>
      <c r="G472" s="26"/>
      <c r="I472" s="26"/>
      <c r="K472" s="26"/>
    </row>
    <row r="473" spans="5:11" ht="18" customHeight="1">
      <c r="E473" s="27"/>
      <c r="G473" s="26"/>
      <c r="I473" s="26"/>
      <c r="K473" s="26"/>
    </row>
    <row r="474" spans="5:11" ht="18" customHeight="1">
      <c r="E474" s="27"/>
      <c r="G474" s="26"/>
      <c r="I474" s="26"/>
      <c r="K474" s="26"/>
    </row>
    <row r="475" spans="5:11" ht="18" customHeight="1">
      <c r="E475" s="27"/>
      <c r="G475" s="26"/>
      <c r="I475" s="26"/>
      <c r="K475" s="26"/>
    </row>
    <row r="476" spans="5:11" ht="18" customHeight="1">
      <c r="E476" s="27"/>
      <c r="G476" s="26"/>
      <c r="I476" s="26"/>
      <c r="K476" s="26"/>
    </row>
    <row r="477" spans="5:11" ht="18" customHeight="1">
      <c r="E477" s="27"/>
      <c r="G477" s="26"/>
      <c r="I477" s="26"/>
      <c r="K477" s="26"/>
    </row>
    <row r="478" spans="5:11" ht="18" customHeight="1">
      <c r="E478" s="27"/>
      <c r="G478" s="26"/>
      <c r="I478" s="26"/>
      <c r="K478" s="26"/>
    </row>
    <row r="479" spans="5:11" ht="18" customHeight="1">
      <c r="E479" s="27"/>
      <c r="G479" s="26"/>
      <c r="I479" s="26"/>
      <c r="K479" s="26"/>
    </row>
    <row r="480" spans="5:11" ht="18" customHeight="1">
      <c r="E480" s="27"/>
      <c r="G480" s="26"/>
      <c r="I480" s="26"/>
      <c r="K480" s="26"/>
    </row>
    <row r="481" spans="5:11" ht="18" customHeight="1">
      <c r="E481" s="27"/>
      <c r="G481" s="26"/>
      <c r="I481" s="26"/>
      <c r="K481" s="26"/>
    </row>
    <row r="482" spans="5:11" ht="18" customHeight="1">
      <c r="E482" s="27"/>
      <c r="G482" s="26"/>
      <c r="I482" s="26"/>
      <c r="K482" s="26"/>
    </row>
    <row r="483" spans="5:11" ht="18" customHeight="1">
      <c r="E483" s="27"/>
      <c r="G483" s="26"/>
      <c r="I483" s="26"/>
      <c r="K483" s="26"/>
    </row>
    <row r="484" spans="5:11" ht="18" customHeight="1">
      <c r="E484" s="27"/>
      <c r="G484" s="26"/>
      <c r="I484" s="26"/>
      <c r="K484" s="26"/>
    </row>
    <row r="485" spans="5:11" ht="18" customHeight="1">
      <c r="E485" s="27"/>
      <c r="G485" s="26"/>
      <c r="I485" s="26"/>
      <c r="K485" s="26"/>
    </row>
    <row r="486" spans="5:11" ht="18" customHeight="1">
      <c r="E486" s="27"/>
      <c r="G486" s="26"/>
      <c r="I486" s="26"/>
      <c r="K486" s="26"/>
    </row>
    <row r="487" spans="5:11" ht="18" customHeight="1">
      <c r="E487" s="27"/>
      <c r="G487" s="26"/>
      <c r="I487" s="26"/>
      <c r="K487" s="26"/>
    </row>
    <row r="488" spans="5:11" ht="18" customHeight="1">
      <c r="E488" s="27"/>
      <c r="G488" s="26"/>
      <c r="I488" s="26"/>
      <c r="K488" s="26"/>
    </row>
    <row r="489" spans="5:11" ht="18" customHeight="1">
      <c r="E489" s="27"/>
      <c r="G489" s="26"/>
      <c r="I489" s="26"/>
      <c r="K489" s="26"/>
    </row>
    <row r="490" spans="5:11" ht="18" customHeight="1">
      <c r="E490" s="27"/>
      <c r="G490" s="26"/>
      <c r="I490" s="26"/>
      <c r="K490" s="26"/>
    </row>
    <row r="491" spans="5:11" ht="18" customHeight="1">
      <c r="E491" s="27"/>
      <c r="G491" s="26"/>
      <c r="I491" s="26"/>
      <c r="K491" s="26"/>
    </row>
    <row r="492" spans="5:11" ht="18" customHeight="1">
      <c r="E492" s="27"/>
      <c r="G492" s="26"/>
      <c r="I492" s="26"/>
      <c r="K492" s="26"/>
    </row>
    <row r="493" spans="5:11" ht="18" customHeight="1">
      <c r="E493" s="27"/>
      <c r="G493" s="26"/>
      <c r="I493" s="26"/>
      <c r="K493" s="26"/>
    </row>
    <row r="494" spans="5:11" ht="18" customHeight="1">
      <c r="E494" s="27"/>
      <c r="G494" s="26"/>
      <c r="I494" s="26"/>
      <c r="K494" s="26"/>
    </row>
    <row r="495" spans="5:11" ht="18" customHeight="1">
      <c r="E495" s="27"/>
      <c r="G495" s="26"/>
      <c r="I495" s="26"/>
      <c r="K495" s="26"/>
    </row>
    <row r="496" spans="5:11" ht="18" customHeight="1">
      <c r="E496" s="27"/>
      <c r="G496" s="26"/>
      <c r="I496" s="26"/>
      <c r="K496" s="26"/>
    </row>
    <row r="497" spans="5:11" ht="18" customHeight="1">
      <c r="E497" s="27"/>
      <c r="G497" s="26"/>
      <c r="I497" s="26"/>
      <c r="K497" s="26"/>
    </row>
    <row r="498" spans="5:11" ht="18" customHeight="1">
      <c r="E498" s="27"/>
      <c r="G498" s="26"/>
      <c r="I498" s="26"/>
      <c r="K498" s="26"/>
    </row>
    <row r="499" spans="5:11" ht="18" customHeight="1">
      <c r="E499" s="27"/>
      <c r="G499" s="26"/>
      <c r="I499" s="26"/>
      <c r="K499" s="26"/>
    </row>
    <row r="500" spans="5:11" ht="18" customHeight="1">
      <c r="E500" s="27"/>
      <c r="G500" s="26"/>
      <c r="I500" s="26"/>
      <c r="K500" s="26"/>
    </row>
    <row r="501" spans="5:11" ht="18" customHeight="1">
      <c r="E501" s="27"/>
      <c r="G501" s="26"/>
      <c r="I501" s="26"/>
      <c r="K501" s="26"/>
    </row>
    <row r="502" spans="5:11" ht="18" customHeight="1">
      <c r="E502" s="27"/>
      <c r="G502" s="26"/>
      <c r="I502" s="26"/>
      <c r="K502" s="26"/>
    </row>
    <row r="503" spans="5:11" ht="18" customHeight="1">
      <c r="E503" s="27"/>
      <c r="G503" s="26"/>
      <c r="I503" s="26"/>
      <c r="K503" s="26"/>
    </row>
    <row r="504" spans="5:11" ht="18" customHeight="1">
      <c r="E504" s="27"/>
      <c r="G504" s="26"/>
      <c r="I504" s="26"/>
      <c r="K504" s="26"/>
    </row>
    <row r="505" spans="5:11" ht="18" customHeight="1">
      <c r="E505" s="27"/>
      <c r="G505" s="26"/>
      <c r="I505" s="26"/>
      <c r="K505" s="26"/>
    </row>
    <row r="506" spans="5:11" ht="18" customHeight="1">
      <c r="E506" s="27"/>
      <c r="G506" s="26"/>
      <c r="I506" s="26"/>
      <c r="K506" s="26"/>
    </row>
    <row r="507" spans="5:11" ht="18" customHeight="1">
      <c r="E507" s="27"/>
      <c r="G507" s="26"/>
      <c r="I507" s="26"/>
      <c r="K507" s="26"/>
    </row>
    <row r="508" spans="5:11" ht="18" customHeight="1">
      <c r="E508" s="27"/>
      <c r="G508" s="26"/>
      <c r="I508" s="26"/>
      <c r="K508" s="26"/>
    </row>
    <row r="509" spans="5:11" ht="18" customHeight="1">
      <c r="E509" s="27"/>
      <c r="G509" s="26"/>
      <c r="I509" s="26"/>
      <c r="K509" s="26"/>
    </row>
    <row r="510" spans="5:11" ht="18" customHeight="1">
      <c r="E510" s="27"/>
      <c r="G510" s="26"/>
      <c r="I510" s="26"/>
      <c r="K510" s="26"/>
    </row>
    <row r="511" spans="5:11" ht="18" customHeight="1">
      <c r="E511" s="27"/>
      <c r="G511" s="26"/>
      <c r="I511" s="26"/>
      <c r="K511" s="26"/>
    </row>
    <row r="512" spans="5:11" ht="18" customHeight="1">
      <c r="E512" s="27"/>
      <c r="G512" s="26"/>
      <c r="I512" s="26"/>
      <c r="K512" s="26"/>
    </row>
    <row r="513" spans="5:11" ht="18" customHeight="1">
      <c r="E513" s="27"/>
      <c r="G513" s="26"/>
      <c r="I513" s="26"/>
      <c r="K513" s="26"/>
    </row>
    <row r="514" spans="5:11" ht="18" customHeight="1">
      <c r="E514" s="27"/>
      <c r="G514" s="26"/>
      <c r="I514" s="26"/>
      <c r="K514" s="26"/>
    </row>
    <row r="515" spans="5:11" ht="18" customHeight="1">
      <c r="E515" s="27"/>
      <c r="G515" s="26"/>
      <c r="I515" s="26"/>
      <c r="K515" s="26"/>
    </row>
    <row r="516" spans="5:11" ht="18" customHeight="1">
      <c r="E516" s="27"/>
      <c r="G516" s="26"/>
      <c r="I516" s="26"/>
      <c r="K516" s="26"/>
    </row>
    <row r="517" spans="5:11" ht="18" customHeight="1">
      <c r="E517" s="27"/>
      <c r="G517" s="26"/>
      <c r="I517" s="26"/>
      <c r="K517" s="26"/>
    </row>
    <row r="518" spans="5:11" ht="18" customHeight="1">
      <c r="E518" s="27"/>
      <c r="G518" s="26"/>
      <c r="I518" s="26"/>
      <c r="K518" s="26"/>
    </row>
    <row r="519" spans="5:11" ht="18" customHeight="1">
      <c r="E519" s="27"/>
      <c r="G519" s="26"/>
      <c r="I519" s="26"/>
      <c r="K519" s="26"/>
    </row>
    <row r="520" spans="5:11" ht="18" customHeight="1">
      <c r="E520" s="27"/>
      <c r="G520" s="26"/>
      <c r="I520" s="26"/>
      <c r="K520" s="26"/>
    </row>
    <row r="521" spans="5:11" ht="18" customHeight="1">
      <c r="E521" s="27"/>
      <c r="G521" s="26"/>
      <c r="I521" s="26"/>
      <c r="K521" s="26"/>
    </row>
    <row r="522" spans="5:11" ht="18" customHeight="1">
      <c r="E522" s="27"/>
      <c r="G522" s="26"/>
      <c r="I522" s="26"/>
      <c r="K522" s="26"/>
    </row>
    <row r="523" spans="5:11" ht="18" customHeight="1">
      <c r="E523" s="27"/>
      <c r="G523" s="26"/>
      <c r="I523" s="26"/>
      <c r="K523" s="26"/>
    </row>
    <row r="524" spans="5:11" ht="18" customHeight="1">
      <c r="E524" s="27"/>
      <c r="G524" s="26"/>
      <c r="I524" s="26"/>
      <c r="K524" s="26"/>
    </row>
    <row r="525" spans="5:11" ht="18" customHeight="1">
      <c r="E525" s="27"/>
      <c r="G525" s="26"/>
      <c r="I525" s="26"/>
      <c r="K525" s="26"/>
    </row>
    <row r="526" spans="5:11" ht="18" customHeight="1">
      <c r="E526" s="27"/>
      <c r="G526" s="26"/>
      <c r="I526" s="26"/>
      <c r="K526" s="26"/>
    </row>
    <row r="527" spans="5:11" ht="18" customHeight="1">
      <c r="E527" s="27"/>
      <c r="G527" s="26"/>
      <c r="I527" s="26"/>
      <c r="K527" s="26"/>
    </row>
    <row r="528" spans="5:11" ht="18" customHeight="1">
      <c r="E528" s="27"/>
      <c r="G528" s="26"/>
      <c r="I528" s="26"/>
      <c r="K528" s="26"/>
    </row>
    <row r="529" spans="5:11" ht="18" customHeight="1">
      <c r="E529" s="27"/>
      <c r="G529" s="26"/>
      <c r="I529" s="26"/>
      <c r="K529" s="26"/>
    </row>
    <row r="530" spans="5:11" ht="18" customHeight="1">
      <c r="E530" s="27"/>
      <c r="G530" s="26"/>
      <c r="I530" s="26"/>
      <c r="K530" s="26"/>
    </row>
    <row r="531" spans="5:11" ht="18" customHeight="1">
      <c r="E531" s="27"/>
      <c r="G531" s="26"/>
      <c r="I531" s="26"/>
      <c r="K531" s="26"/>
    </row>
    <row r="532" spans="5:11" ht="18" customHeight="1">
      <c r="E532" s="27"/>
      <c r="G532" s="26"/>
      <c r="I532" s="26"/>
      <c r="K532" s="26"/>
    </row>
    <row r="533" spans="5:11" ht="18" customHeight="1">
      <c r="E533" s="27"/>
      <c r="G533" s="26"/>
      <c r="I533" s="26"/>
      <c r="K533" s="26"/>
    </row>
    <row r="534" spans="5:11" ht="18" customHeight="1">
      <c r="E534" s="27"/>
      <c r="G534" s="26"/>
      <c r="I534" s="26"/>
      <c r="K534" s="26"/>
    </row>
    <row r="535" spans="5:11" ht="18" customHeight="1">
      <c r="E535" s="27"/>
      <c r="G535" s="26"/>
      <c r="I535" s="26"/>
      <c r="K535" s="26"/>
    </row>
    <row r="536" spans="5:11" ht="18" customHeight="1">
      <c r="E536" s="27"/>
      <c r="G536" s="26"/>
      <c r="I536" s="26"/>
      <c r="K536" s="26"/>
    </row>
    <row r="537" spans="5:11" ht="18" customHeight="1">
      <c r="E537" s="27"/>
      <c r="G537" s="26"/>
      <c r="I537" s="26"/>
      <c r="K537" s="26"/>
    </row>
    <row r="538" spans="5:11" ht="18" customHeight="1">
      <c r="E538" s="27"/>
      <c r="G538" s="26"/>
      <c r="I538" s="26"/>
      <c r="K538" s="26"/>
    </row>
    <row r="539" spans="5:11" ht="18" customHeight="1">
      <c r="E539" s="27"/>
      <c r="G539" s="26"/>
      <c r="I539" s="26"/>
      <c r="K539" s="26"/>
    </row>
    <row r="540" spans="5:11" ht="18" customHeight="1">
      <c r="E540" s="27"/>
      <c r="G540" s="26"/>
      <c r="I540" s="26"/>
      <c r="K540" s="26"/>
    </row>
    <row r="541" spans="5:11" ht="18" customHeight="1">
      <c r="E541" s="27"/>
      <c r="G541" s="26"/>
      <c r="I541" s="26"/>
      <c r="K541" s="26"/>
    </row>
    <row r="542" spans="5:11" ht="18" customHeight="1">
      <c r="E542" s="27"/>
      <c r="G542" s="26"/>
      <c r="I542" s="26"/>
      <c r="K542" s="26"/>
    </row>
    <row r="543" spans="5:11" ht="18" customHeight="1">
      <c r="E543" s="27"/>
      <c r="G543" s="26"/>
      <c r="I543" s="26"/>
      <c r="K543" s="26"/>
    </row>
    <row r="544" spans="5:11" ht="18" customHeight="1">
      <c r="E544" s="27"/>
      <c r="G544" s="26"/>
      <c r="I544" s="26"/>
      <c r="K544" s="26"/>
    </row>
    <row r="545" spans="5:11" ht="18" customHeight="1">
      <c r="E545" s="27"/>
      <c r="G545" s="26"/>
      <c r="I545" s="26"/>
      <c r="K545" s="26"/>
    </row>
    <row r="546" spans="5:11" ht="18" customHeight="1">
      <c r="E546" s="27"/>
      <c r="G546" s="26"/>
      <c r="I546" s="26"/>
      <c r="K546" s="26"/>
    </row>
    <row r="547" spans="5:11" ht="18" customHeight="1">
      <c r="E547" s="27"/>
      <c r="G547" s="26"/>
      <c r="I547" s="26"/>
      <c r="K547" s="26"/>
    </row>
    <row r="548" spans="5:11" ht="18" customHeight="1">
      <c r="E548" s="27"/>
      <c r="G548" s="26"/>
      <c r="I548" s="26"/>
      <c r="K548" s="26"/>
    </row>
    <row r="549" spans="5:11" ht="18" customHeight="1">
      <c r="E549" s="27"/>
      <c r="G549" s="26"/>
      <c r="I549" s="26"/>
      <c r="K549" s="26"/>
    </row>
    <row r="550" spans="5:11" ht="18" customHeight="1">
      <c r="E550" s="27"/>
      <c r="G550" s="26"/>
      <c r="I550" s="26"/>
      <c r="K550" s="26"/>
    </row>
    <row r="551" spans="5:11" ht="18" customHeight="1">
      <c r="E551" s="27"/>
      <c r="G551" s="26"/>
      <c r="I551" s="26"/>
      <c r="K551" s="26"/>
    </row>
    <row r="552" spans="5:11" ht="18" customHeight="1">
      <c r="E552" s="27"/>
      <c r="G552" s="26"/>
      <c r="I552" s="26"/>
      <c r="K552" s="26"/>
    </row>
    <row r="553" spans="5:11" ht="18" customHeight="1">
      <c r="E553" s="27"/>
      <c r="G553" s="26"/>
      <c r="I553" s="26"/>
      <c r="K553" s="26"/>
    </row>
    <row r="554" spans="5:11" ht="18" customHeight="1">
      <c r="E554" s="27"/>
      <c r="G554" s="26"/>
      <c r="I554" s="26"/>
      <c r="K554" s="26"/>
    </row>
    <row r="555" spans="5:11" ht="18" customHeight="1">
      <c r="E555" s="27"/>
      <c r="G555" s="26"/>
      <c r="I555" s="26"/>
      <c r="K555" s="26"/>
    </row>
    <row r="556" spans="5:11" ht="18" customHeight="1">
      <c r="E556" s="27"/>
      <c r="G556" s="26"/>
      <c r="I556" s="26"/>
      <c r="K556" s="26"/>
    </row>
    <row r="557" spans="5:11" ht="18" customHeight="1">
      <c r="E557" s="27"/>
      <c r="G557" s="26"/>
      <c r="I557" s="26"/>
      <c r="K557" s="26"/>
    </row>
    <row r="558" spans="5:11" ht="18" customHeight="1">
      <c r="E558" s="27"/>
      <c r="G558" s="26"/>
      <c r="I558" s="26"/>
      <c r="K558" s="26"/>
    </row>
    <row r="559" spans="5:11" ht="18" customHeight="1">
      <c r="E559" s="27"/>
      <c r="G559" s="26"/>
      <c r="I559" s="26"/>
      <c r="K559" s="26"/>
    </row>
    <row r="560" spans="5:11" ht="18" customHeight="1">
      <c r="E560" s="27"/>
      <c r="G560" s="26"/>
      <c r="I560" s="26"/>
      <c r="K560" s="26"/>
    </row>
    <row r="561" spans="5:11" ht="18" customHeight="1">
      <c r="E561" s="27"/>
      <c r="G561" s="26"/>
      <c r="I561" s="26"/>
      <c r="K561" s="26"/>
    </row>
    <row r="562" spans="5:11" ht="18" customHeight="1">
      <c r="E562" s="27"/>
      <c r="G562" s="26"/>
      <c r="I562" s="26"/>
      <c r="K562" s="26"/>
    </row>
    <row r="563" spans="5:11" ht="18" customHeight="1">
      <c r="E563" s="27"/>
      <c r="G563" s="26"/>
      <c r="I563" s="26"/>
      <c r="K563" s="26"/>
    </row>
    <row r="564" spans="5:11" ht="18" customHeight="1">
      <c r="E564" s="27"/>
      <c r="G564" s="26"/>
      <c r="I564" s="26"/>
      <c r="K564" s="26"/>
    </row>
    <row r="565" spans="5:11" ht="18" customHeight="1">
      <c r="E565" s="27"/>
      <c r="G565" s="26"/>
      <c r="I565" s="26"/>
      <c r="K565" s="26"/>
    </row>
    <row r="566" spans="5:11" ht="18" customHeight="1">
      <c r="E566" s="27"/>
      <c r="G566" s="26"/>
      <c r="I566" s="26"/>
      <c r="K566" s="26"/>
    </row>
    <row r="567" spans="5:11" ht="18" customHeight="1">
      <c r="E567" s="27"/>
      <c r="G567" s="26"/>
      <c r="I567" s="26"/>
      <c r="K567" s="26"/>
    </row>
    <row r="568" spans="5:11" ht="18" customHeight="1">
      <c r="E568" s="27"/>
      <c r="G568" s="26"/>
      <c r="I568" s="26"/>
      <c r="K568" s="26"/>
    </row>
    <row r="569" spans="5:11" ht="18" customHeight="1">
      <c r="E569" s="27"/>
      <c r="G569" s="26"/>
      <c r="I569" s="26"/>
      <c r="K569" s="26"/>
    </row>
    <row r="570" spans="5:11" ht="18" customHeight="1">
      <c r="E570" s="27"/>
      <c r="G570" s="26"/>
      <c r="I570" s="26"/>
      <c r="K570" s="26"/>
    </row>
    <row r="571" spans="5:11" ht="18" customHeight="1">
      <c r="E571" s="27"/>
      <c r="G571" s="26"/>
      <c r="I571" s="26"/>
      <c r="K571" s="26"/>
    </row>
    <row r="572" spans="5:11" ht="18" customHeight="1">
      <c r="E572" s="27"/>
      <c r="G572" s="26"/>
      <c r="I572" s="26"/>
      <c r="K572" s="26"/>
    </row>
    <row r="573" spans="5:11" ht="18" customHeight="1">
      <c r="E573" s="27"/>
      <c r="G573" s="26"/>
      <c r="I573" s="26"/>
      <c r="K573" s="26"/>
    </row>
    <row r="574" spans="5:11" ht="18" customHeight="1">
      <c r="E574" s="27"/>
      <c r="G574" s="26"/>
      <c r="I574" s="26"/>
      <c r="K574" s="26"/>
    </row>
    <row r="575" spans="5:11" ht="18" customHeight="1">
      <c r="E575" s="27"/>
      <c r="G575" s="26"/>
      <c r="I575" s="26"/>
      <c r="K575" s="26"/>
    </row>
    <row r="576" spans="5:11" ht="18" customHeight="1">
      <c r="E576" s="27"/>
      <c r="G576" s="26"/>
      <c r="I576" s="26"/>
      <c r="K576" s="26"/>
    </row>
    <row r="577" spans="5:11" ht="18" customHeight="1">
      <c r="E577" s="27"/>
      <c r="G577" s="26"/>
      <c r="I577" s="26"/>
      <c r="K577" s="26"/>
    </row>
    <row r="578" spans="5:11" ht="18" customHeight="1">
      <c r="E578" s="27"/>
      <c r="G578" s="26"/>
      <c r="I578" s="26"/>
      <c r="K578" s="26"/>
    </row>
    <row r="579" spans="5:11" ht="18" customHeight="1">
      <c r="E579" s="27"/>
      <c r="G579" s="26"/>
      <c r="I579" s="26"/>
      <c r="K579" s="26"/>
    </row>
    <row r="580" spans="5:11" ht="18" customHeight="1">
      <c r="E580" s="27"/>
      <c r="G580" s="26"/>
      <c r="I580" s="26"/>
      <c r="K580" s="26"/>
    </row>
    <row r="581" spans="5:11" ht="18" customHeight="1">
      <c r="E581" s="27"/>
      <c r="G581" s="26"/>
      <c r="I581" s="26"/>
      <c r="K581" s="26"/>
    </row>
    <row r="582" spans="5:11" ht="18" customHeight="1">
      <c r="E582" s="27"/>
      <c r="G582" s="26"/>
      <c r="I582" s="26"/>
      <c r="K582" s="26"/>
    </row>
    <row r="583" spans="5:11" ht="18" customHeight="1">
      <c r="E583" s="27"/>
      <c r="G583" s="26"/>
      <c r="I583" s="26"/>
      <c r="K583" s="26"/>
    </row>
    <row r="584" spans="5:11" ht="18" customHeight="1">
      <c r="E584" s="27"/>
      <c r="G584" s="26"/>
      <c r="I584" s="26"/>
      <c r="K584" s="26"/>
    </row>
    <row r="585" spans="5:11" ht="18" customHeight="1">
      <c r="E585" s="27"/>
      <c r="G585" s="26"/>
      <c r="I585" s="26"/>
      <c r="K585" s="26"/>
    </row>
    <row r="586" spans="5:11" ht="18" customHeight="1">
      <c r="E586" s="27"/>
      <c r="G586" s="26"/>
      <c r="I586" s="26"/>
      <c r="K586" s="26"/>
    </row>
    <row r="587" spans="5:11" ht="18" customHeight="1">
      <c r="E587" s="27"/>
      <c r="G587" s="26"/>
      <c r="I587" s="26"/>
      <c r="K587" s="26"/>
    </row>
    <row r="588" spans="5:11" ht="18" customHeight="1">
      <c r="E588" s="27"/>
      <c r="G588" s="26"/>
      <c r="I588" s="26"/>
      <c r="K588" s="26"/>
    </row>
    <row r="589" spans="5:11" ht="18" customHeight="1">
      <c r="E589" s="27"/>
      <c r="G589" s="26"/>
      <c r="I589" s="26"/>
      <c r="K589" s="26"/>
    </row>
    <row r="590" spans="5:11" ht="18" customHeight="1">
      <c r="E590" s="27"/>
      <c r="G590" s="26"/>
      <c r="I590" s="26"/>
      <c r="K590" s="26"/>
    </row>
    <row r="591" spans="5:11" ht="18" customHeight="1">
      <c r="E591" s="27"/>
      <c r="G591" s="26"/>
      <c r="I591" s="26"/>
      <c r="K591" s="26"/>
    </row>
    <row r="592" spans="5:11" ht="18" customHeight="1">
      <c r="E592" s="27"/>
      <c r="G592" s="26"/>
      <c r="I592" s="26"/>
      <c r="K592" s="26"/>
    </row>
    <row r="593" spans="5:11" ht="18" customHeight="1">
      <c r="E593" s="27"/>
      <c r="G593" s="26"/>
      <c r="I593" s="26"/>
      <c r="K593" s="26"/>
    </row>
    <row r="594" spans="5:11" ht="18" customHeight="1">
      <c r="E594" s="27"/>
      <c r="G594" s="26"/>
      <c r="I594" s="26"/>
      <c r="K594" s="26"/>
    </row>
    <row r="595" spans="5:11" ht="18" customHeight="1">
      <c r="E595" s="27"/>
      <c r="G595" s="26"/>
      <c r="I595" s="26"/>
      <c r="K595" s="26"/>
    </row>
    <row r="596" spans="5:11" ht="18" customHeight="1">
      <c r="E596" s="27"/>
      <c r="G596" s="26"/>
      <c r="I596" s="26"/>
      <c r="K596" s="26"/>
    </row>
    <row r="597" spans="5:11" ht="18" customHeight="1">
      <c r="E597" s="27"/>
      <c r="G597" s="26"/>
      <c r="I597" s="26"/>
      <c r="K597" s="26"/>
    </row>
    <row r="598" spans="5:11" ht="18" customHeight="1">
      <c r="E598" s="27"/>
      <c r="G598" s="26"/>
      <c r="I598" s="26"/>
      <c r="K598" s="26"/>
    </row>
    <row r="599" spans="5:11" ht="18" customHeight="1">
      <c r="E599" s="27"/>
      <c r="G599" s="26"/>
      <c r="I599" s="26"/>
      <c r="K599" s="26"/>
    </row>
    <row r="600" spans="5:11" ht="18" customHeight="1">
      <c r="E600" s="27"/>
      <c r="G600" s="26"/>
      <c r="I600" s="26"/>
      <c r="K600" s="26"/>
    </row>
    <row r="601" spans="5:11" ht="18" customHeight="1">
      <c r="E601" s="27"/>
      <c r="G601" s="26"/>
      <c r="I601" s="26"/>
      <c r="K601" s="26"/>
    </row>
    <row r="602" spans="5:11" ht="18" customHeight="1">
      <c r="E602" s="27"/>
      <c r="G602" s="26"/>
      <c r="I602" s="26"/>
      <c r="K602" s="26"/>
    </row>
    <row r="603" spans="5:11" ht="18" customHeight="1">
      <c r="E603" s="27"/>
      <c r="G603" s="26"/>
      <c r="I603" s="26"/>
      <c r="K603" s="26"/>
    </row>
    <row r="604" spans="5:11" ht="18" customHeight="1">
      <c r="E604" s="27"/>
      <c r="G604" s="26"/>
      <c r="I604" s="26"/>
      <c r="K604" s="26"/>
    </row>
    <row r="605" spans="5:11" ht="18" customHeight="1">
      <c r="E605" s="27"/>
      <c r="G605" s="26"/>
      <c r="I605" s="26"/>
      <c r="K605" s="26"/>
    </row>
    <row r="606" spans="5:11" ht="18" customHeight="1">
      <c r="E606" s="27"/>
      <c r="G606" s="26"/>
      <c r="I606" s="26"/>
      <c r="K606" s="26"/>
    </row>
    <row r="607" spans="5:11" ht="18" customHeight="1">
      <c r="E607" s="27"/>
      <c r="G607" s="26"/>
      <c r="I607" s="26"/>
      <c r="K607" s="26"/>
    </row>
    <row r="608" spans="5:11" ht="18" customHeight="1">
      <c r="E608" s="27"/>
      <c r="G608" s="26"/>
      <c r="I608" s="26"/>
      <c r="K608" s="26"/>
    </row>
    <row r="609" spans="5:11" ht="18" customHeight="1">
      <c r="E609" s="27"/>
      <c r="G609" s="26"/>
      <c r="I609" s="26"/>
      <c r="K609" s="26"/>
    </row>
    <row r="610" spans="5:11" ht="18" customHeight="1">
      <c r="E610" s="27"/>
      <c r="G610" s="26"/>
      <c r="I610" s="26"/>
      <c r="K610" s="26"/>
    </row>
    <row r="611" spans="5:11" ht="18" customHeight="1">
      <c r="E611" s="27"/>
      <c r="G611" s="26"/>
      <c r="I611" s="26"/>
      <c r="K611" s="26"/>
    </row>
    <row r="612" spans="5:11" ht="18" customHeight="1">
      <c r="E612" s="27"/>
      <c r="G612" s="26"/>
      <c r="I612" s="26"/>
      <c r="K612" s="26"/>
    </row>
    <row r="613" spans="5:11" ht="18" customHeight="1">
      <c r="E613" s="27"/>
      <c r="G613" s="26"/>
      <c r="I613" s="26"/>
      <c r="K613" s="26"/>
    </row>
    <row r="614" spans="5:11" ht="18" customHeight="1">
      <c r="E614" s="27"/>
      <c r="G614" s="26"/>
      <c r="I614" s="26"/>
      <c r="K614" s="26"/>
    </row>
    <row r="615" spans="5:11" ht="18" customHeight="1">
      <c r="E615" s="27"/>
      <c r="G615" s="26"/>
      <c r="I615" s="26"/>
      <c r="K615" s="26"/>
    </row>
    <row r="616" spans="5:11" ht="18" customHeight="1">
      <c r="E616" s="27"/>
      <c r="G616" s="26"/>
      <c r="I616" s="26"/>
      <c r="K616" s="26"/>
    </row>
    <row r="617" spans="5:11" ht="18" customHeight="1">
      <c r="E617" s="27"/>
      <c r="G617" s="26"/>
      <c r="I617" s="26"/>
      <c r="K617" s="26"/>
    </row>
    <row r="618" spans="5:11" ht="18" customHeight="1">
      <c r="E618" s="27"/>
      <c r="G618" s="26"/>
      <c r="I618" s="26"/>
      <c r="K618" s="26"/>
    </row>
    <row r="619" spans="5:11" ht="18" customHeight="1">
      <c r="E619" s="27"/>
      <c r="G619" s="26"/>
      <c r="I619" s="26"/>
      <c r="K619" s="26"/>
    </row>
    <row r="620" spans="5:11" ht="18" customHeight="1">
      <c r="E620" s="27"/>
      <c r="G620" s="26"/>
      <c r="I620" s="26"/>
      <c r="K620" s="26"/>
    </row>
    <row r="621" spans="5:11" ht="18" customHeight="1">
      <c r="E621" s="27"/>
      <c r="G621" s="26"/>
      <c r="I621" s="26"/>
      <c r="K621" s="26"/>
    </row>
    <row r="622" spans="5:11" ht="18" customHeight="1">
      <c r="E622" s="27"/>
      <c r="G622" s="26"/>
      <c r="I622" s="26"/>
      <c r="K622" s="26"/>
    </row>
    <row r="623" spans="5:11" ht="18" customHeight="1">
      <c r="E623" s="27"/>
      <c r="G623" s="26"/>
      <c r="I623" s="26"/>
      <c r="K623" s="26"/>
    </row>
    <row r="624" spans="5:11" ht="18" customHeight="1">
      <c r="E624" s="27"/>
      <c r="G624" s="26"/>
      <c r="I624" s="26"/>
      <c r="K624" s="26"/>
    </row>
    <row r="625" spans="5:11" ht="18" customHeight="1">
      <c r="E625" s="27"/>
      <c r="G625" s="26"/>
      <c r="I625" s="26"/>
      <c r="K625" s="26"/>
    </row>
    <row r="626" spans="5:11" ht="18" customHeight="1">
      <c r="E626" s="27"/>
      <c r="G626" s="26"/>
      <c r="I626" s="26"/>
      <c r="K626" s="26"/>
    </row>
    <row r="627" spans="5:11" ht="18" customHeight="1">
      <c r="E627" s="27"/>
      <c r="G627" s="26"/>
      <c r="I627" s="26"/>
      <c r="K627" s="26"/>
    </row>
    <row r="628" spans="5:11" ht="18" customHeight="1">
      <c r="E628" s="27"/>
      <c r="G628" s="26"/>
      <c r="I628" s="26"/>
      <c r="K628" s="26"/>
    </row>
    <row r="629" spans="5:11" ht="18" customHeight="1">
      <c r="E629" s="27"/>
      <c r="G629" s="26"/>
      <c r="I629" s="26"/>
      <c r="K629" s="26"/>
    </row>
    <row r="630" spans="5:11" ht="18" customHeight="1">
      <c r="E630" s="27"/>
      <c r="G630" s="26"/>
      <c r="I630" s="26"/>
      <c r="K630" s="26"/>
    </row>
    <row r="631" spans="5:11" ht="18" customHeight="1">
      <c r="E631" s="27"/>
      <c r="G631" s="26"/>
      <c r="I631" s="26"/>
      <c r="K631" s="26"/>
    </row>
    <row r="632" spans="5:11" ht="18" customHeight="1">
      <c r="E632" s="27"/>
      <c r="G632" s="26"/>
      <c r="I632" s="26"/>
      <c r="K632" s="26"/>
    </row>
    <row r="633" spans="5:11" ht="18" customHeight="1">
      <c r="E633" s="27"/>
      <c r="G633" s="26"/>
      <c r="I633" s="26"/>
      <c r="K633" s="26"/>
    </row>
    <row r="634" spans="5:11" ht="18" customHeight="1">
      <c r="E634" s="27"/>
      <c r="G634" s="26"/>
      <c r="I634" s="26"/>
      <c r="K634" s="26"/>
    </row>
    <row r="635" spans="5:11" ht="18" customHeight="1">
      <c r="E635" s="27"/>
      <c r="G635" s="26"/>
      <c r="I635" s="26"/>
      <c r="K635" s="26"/>
    </row>
    <row r="636" spans="5:11" ht="18" customHeight="1">
      <c r="E636" s="27"/>
      <c r="G636" s="26"/>
      <c r="I636" s="26"/>
      <c r="K636" s="26"/>
    </row>
    <row r="637" spans="5:11" ht="18" customHeight="1">
      <c r="E637" s="27"/>
      <c r="G637" s="26"/>
      <c r="I637" s="26"/>
      <c r="K637" s="26"/>
    </row>
    <row r="638" spans="5:11" ht="18" customHeight="1">
      <c r="E638" s="27"/>
      <c r="G638" s="26"/>
      <c r="I638" s="26"/>
      <c r="K638" s="26"/>
    </row>
    <row r="639" spans="5:11" ht="18" customHeight="1">
      <c r="E639" s="27"/>
      <c r="G639" s="26"/>
      <c r="I639" s="26"/>
      <c r="K639" s="26"/>
    </row>
    <row r="640" spans="5:11" ht="18" customHeight="1">
      <c r="E640" s="27"/>
      <c r="G640" s="26"/>
      <c r="I640" s="26"/>
      <c r="K640" s="26"/>
    </row>
    <row r="641" spans="5:11" ht="18" customHeight="1">
      <c r="E641" s="27"/>
      <c r="G641" s="26"/>
      <c r="I641" s="26"/>
      <c r="K641" s="26"/>
    </row>
    <row r="642" spans="5:11" ht="18" customHeight="1">
      <c r="E642" s="27"/>
      <c r="G642" s="26"/>
      <c r="I642" s="26"/>
      <c r="K642" s="26"/>
    </row>
    <row r="643" spans="5:11" ht="18" customHeight="1">
      <c r="E643" s="27"/>
      <c r="G643" s="26"/>
      <c r="I643" s="26"/>
      <c r="K643" s="26"/>
    </row>
    <row r="644" spans="5:11" ht="18" customHeight="1">
      <c r="E644" s="27"/>
      <c r="G644" s="26"/>
      <c r="I644" s="26"/>
      <c r="K644" s="26"/>
    </row>
    <row r="645" spans="5:11" ht="18" customHeight="1">
      <c r="E645" s="27"/>
      <c r="G645" s="26"/>
      <c r="I645" s="26"/>
      <c r="K645" s="26"/>
    </row>
    <row r="646" spans="5:11" ht="18" customHeight="1">
      <c r="E646" s="27"/>
      <c r="G646" s="26"/>
      <c r="I646" s="26"/>
      <c r="K646" s="26"/>
    </row>
    <row r="647" spans="5:11" ht="18" customHeight="1">
      <c r="E647" s="27"/>
      <c r="G647" s="26"/>
      <c r="I647" s="26"/>
      <c r="K647" s="26"/>
    </row>
    <row r="648" spans="5:11" ht="18" customHeight="1">
      <c r="E648" s="27"/>
      <c r="G648" s="26"/>
      <c r="I648" s="26"/>
      <c r="K648" s="26"/>
    </row>
    <row r="649" spans="5:11" ht="18" customHeight="1">
      <c r="E649" s="27"/>
      <c r="G649" s="26"/>
      <c r="I649" s="26"/>
      <c r="K649" s="26"/>
    </row>
    <row r="650" spans="5:11" ht="18" customHeight="1">
      <c r="E650" s="27"/>
      <c r="G650" s="26"/>
      <c r="I650" s="26"/>
      <c r="K650" s="26"/>
    </row>
    <row r="651" spans="5:11" ht="18" customHeight="1">
      <c r="E651" s="27"/>
      <c r="G651" s="26"/>
      <c r="I651" s="26"/>
      <c r="K651" s="26"/>
    </row>
    <row r="652" spans="5:11" ht="18" customHeight="1">
      <c r="E652" s="27"/>
      <c r="G652" s="26"/>
      <c r="I652" s="26"/>
      <c r="K652" s="26"/>
    </row>
    <row r="653" spans="5:11" ht="18" customHeight="1">
      <c r="E653" s="27"/>
      <c r="G653" s="26"/>
      <c r="I653" s="26"/>
      <c r="K653" s="26"/>
    </row>
    <row r="654" spans="5:11" ht="18" customHeight="1">
      <c r="E654" s="27"/>
      <c r="G654" s="26"/>
      <c r="I654" s="26"/>
      <c r="K654" s="26"/>
    </row>
    <row r="655" spans="5:11" ht="18" customHeight="1">
      <c r="E655" s="27"/>
      <c r="G655" s="26"/>
      <c r="I655" s="26"/>
      <c r="K655" s="26"/>
    </row>
    <row r="656" spans="5:11" ht="18" customHeight="1">
      <c r="E656" s="27"/>
      <c r="G656" s="26"/>
      <c r="I656" s="26"/>
      <c r="K656" s="26"/>
    </row>
    <row r="657" spans="5:11" ht="18" customHeight="1">
      <c r="E657" s="27"/>
      <c r="G657" s="26"/>
      <c r="I657" s="26"/>
      <c r="K657" s="26"/>
    </row>
    <row r="658" spans="5:11" ht="18" customHeight="1">
      <c r="E658" s="27"/>
      <c r="G658" s="26"/>
      <c r="I658" s="26"/>
      <c r="K658" s="26"/>
    </row>
    <row r="659" spans="5:11" ht="18" customHeight="1">
      <c r="E659" s="27"/>
      <c r="G659" s="26"/>
      <c r="I659" s="26"/>
      <c r="K659" s="26"/>
    </row>
    <row r="660" spans="5:11" ht="18" customHeight="1">
      <c r="E660" s="27"/>
      <c r="G660" s="26"/>
      <c r="I660" s="26"/>
      <c r="K660" s="26"/>
    </row>
    <row r="661" spans="5:11" ht="18" customHeight="1">
      <c r="E661" s="27"/>
      <c r="G661" s="26"/>
      <c r="I661" s="26"/>
      <c r="K661" s="26"/>
    </row>
    <row r="662" spans="5:11" ht="18" customHeight="1">
      <c r="E662" s="27"/>
      <c r="G662" s="26"/>
      <c r="I662" s="26"/>
      <c r="K662" s="26"/>
    </row>
    <row r="663" spans="5:11" ht="18" customHeight="1">
      <c r="E663" s="27"/>
      <c r="G663" s="26"/>
      <c r="I663" s="26"/>
      <c r="K663" s="26"/>
    </row>
    <row r="664" spans="5:11" ht="18" customHeight="1">
      <c r="E664" s="27"/>
      <c r="G664" s="26"/>
      <c r="I664" s="26"/>
      <c r="K664" s="26"/>
    </row>
    <row r="665" spans="5:11" ht="18" customHeight="1">
      <c r="E665" s="27"/>
      <c r="G665" s="26"/>
      <c r="I665" s="26"/>
      <c r="K665" s="26"/>
    </row>
    <row r="666" spans="5:11" ht="18" customHeight="1">
      <c r="E666" s="27"/>
      <c r="G666" s="26"/>
      <c r="I666" s="26"/>
      <c r="K666" s="26"/>
    </row>
    <row r="667" spans="5:11" ht="18" customHeight="1">
      <c r="E667" s="27"/>
      <c r="G667" s="26"/>
      <c r="I667" s="26"/>
      <c r="K667" s="26"/>
    </row>
    <row r="668" spans="5:11" ht="18" customHeight="1">
      <c r="E668" s="27"/>
      <c r="G668" s="26"/>
      <c r="I668" s="26"/>
      <c r="K668" s="26"/>
    </row>
    <row r="669" spans="5:11" ht="18" customHeight="1">
      <c r="E669" s="27"/>
      <c r="G669" s="26"/>
      <c r="I669" s="26"/>
      <c r="K669" s="26"/>
    </row>
    <row r="670" spans="5:11" ht="18" customHeight="1">
      <c r="E670" s="27"/>
      <c r="G670" s="26"/>
      <c r="I670" s="26"/>
      <c r="K670" s="26"/>
    </row>
    <row r="671" spans="5:11" ht="18" customHeight="1">
      <c r="E671" s="27"/>
      <c r="G671" s="26"/>
      <c r="I671" s="26"/>
      <c r="K671" s="26"/>
    </row>
    <row r="672" spans="5:11" ht="18" customHeight="1">
      <c r="E672" s="27"/>
      <c r="G672" s="26"/>
      <c r="I672" s="26"/>
      <c r="K672" s="26"/>
    </row>
    <row r="673" spans="5:11" ht="18" customHeight="1">
      <c r="E673" s="27"/>
      <c r="G673" s="26"/>
      <c r="I673" s="26"/>
      <c r="K673" s="26"/>
    </row>
    <row r="674" spans="5:11" ht="18" customHeight="1">
      <c r="E674" s="27"/>
      <c r="G674" s="26"/>
      <c r="I674" s="26"/>
      <c r="K674" s="26"/>
    </row>
    <row r="675" spans="5:11" ht="18" customHeight="1">
      <c r="E675" s="27"/>
      <c r="G675" s="26"/>
      <c r="I675" s="26"/>
      <c r="K675" s="26"/>
    </row>
    <row r="676" spans="5:11" ht="18" customHeight="1">
      <c r="E676" s="27"/>
      <c r="G676" s="26"/>
      <c r="I676" s="26"/>
      <c r="K676" s="26"/>
    </row>
    <row r="677" spans="5:11" ht="18" customHeight="1">
      <c r="E677" s="27"/>
      <c r="G677" s="26"/>
      <c r="I677" s="26"/>
      <c r="K677" s="26"/>
    </row>
    <row r="678" spans="5:11" ht="18" customHeight="1">
      <c r="E678" s="27"/>
      <c r="G678" s="26"/>
      <c r="I678" s="26"/>
      <c r="K678" s="26"/>
    </row>
    <row r="679" spans="5:11" ht="18" customHeight="1">
      <c r="E679" s="27"/>
      <c r="G679" s="26"/>
      <c r="I679" s="26"/>
      <c r="K679" s="26"/>
    </row>
    <row r="680" spans="5:11" ht="18" customHeight="1">
      <c r="E680" s="27"/>
      <c r="G680" s="26"/>
      <c r="I680" s="26"/>
      <c r="K680" s="26"/>
    </row>
    <row r="681" spans="5:11" ht="18" customHeight="1">
      <c r="E681" s="27"/>
      <c r="G681" s="26"/>
      <c r="I681" s="26"/>
      <c r="K681" s="26"/>
    </row>
    <row r="682" spans="5:11" ht="18" customHeight="1">
      <c r="E682" s="27"/>
      <c r="G682" s="26"/>
      <c r="I682" s="26"/>
      <c r="K682" s="26"/>
    </row>
    <row r="683" spans="5:11" ht="18" customHeight="1">
      <c r="E683" s="27"/>
      <c r="G683" s="26"/>
      <c r="I683" s="26"/>
      <c r="K683" s="26"/>
    </row>
    <row r="684" spans="5:11" ht="18" customHeight="1">
      <c r="E684" s="27"/>
      <c r="G684" s="26"/>
      <c r="I684" s="26"/>
      <c r="K684" s="26"/>
    </row>
    <row r="685" spans="5:11" ht="18" customHeight="1">
      <c r="E685" s="27"/>
      <c r="G685" s="26"/>
      <c r="I685" s="26"/>
      <c r="K685" s="26"/>
    </row>
    <row r="686" spans="5:11" ht="18" customHeight="1">
      <c r="E686" s="27"/>
      <c r="G686" s="26"/>
      <c r="I686" s="26"/>
      <c r="K686" s="26"/>
    </row>
    <row r="687" spans="5:11" ht="18" customHeight="1">
      <c r="E687" s="27"/>
      <c r="G687" s="26"/>
      <c r="I687" s="26"/>
      <c r="K687" s="26"/>
    </row>
    <row r="688" spans="5:11" ht="18" customHeight="1">
      <c r="E688" s="27"/>
      <c r="G688" s="26"/>
      <c r="I688" s="26"/>
      <c r="K688" s="26"/>
    </row>
    <row r="689" spans="5:11" ht="18" customHeight="1">
      <c r="E689" s="27"/>
      <c r="G689" s="26"/>
      <c r="I689" s="26"/>
      <c r="K689" s="26"/>
    </row>
    <row r="690" spans="5:11" ht="18" customHeight="1">
      <c r="E690" s="27"/>
      <c r="G690" s="26"/>
      <c r="I690" s="26"/>
      <c r="K690" s="26"/>
    </row>
    <row r="691" spans="5:11" ht="18" customHeight="1">
      <c r="E691" s="27"/>
      <c r="G691" s="26"/>
      <c r="I691" s="26"/>
      <c r="K691" s="26"/>
    </row>
    <row r="692" spans="5:11" ht="18" customHeight="1">
      <c r="E692" s="27"/>
      <c r="G692" s="26"/>
      <c r="I692" s="26"/>
      <c r="K692" s="26"/>
    </row>
    <row r="693" spans="5:11" ht="18" customHeight="1">
      <c r="E693" s="27"/>
      <c r="G693" s="26"/>
      <c r="I693" s="26"/>
      <c r="K693" s="26"/>
    </row>
    <row r="694" spans="5:11" ht="18" customHeight="1">
      <c r="E694" s="27"/>
      <c r="G694" s="26"/>
      <c r="I694" s="26"/>
      <c r="K694" s="26"/>
    </row>
    <row r="695" spans="5:11" ht="18" customHeight="1">
      <c r="E695" s="27"/>
      <c r="G695" s="26"/>
      <c r="I695" s="26"/>
      <c r="K695" s="26"/>
    </row>
    <row r="696" spans="5:11" ht="18" customHeight="1">
      <c r="E696" s="27"/>
      <c r="G696" s="26"/>
      <c r="I696" s="26"/>
      <c r="K696" s="26"/>
    </row>
    <row r="697" spans="5:11" ht="18" customHeight="1">
      <c r="E697" s="27"/>
      <c r="G697" s="26"/>
      <c r="I697" s="26"/>
      <c r="K697" s="26"/>
    </row>
    <row r="698" spans="5:11" ht="18" customHeight="1">
      <c r="E698" s="27"/>
      <c r="G698" s="26"/>
      <c r="I698" s="26"/>
      <c r="K698" s="26"/>
    </row>
    <row r="699" spans="5:11" ht="18" customHeight="1">
      <c r="E699" s="27"/>
      <c r="G699" s="26"/>
      <c r="I699" s="26"/>
      <c r="K699" s="26"/>
    </row>
    <row r="700" spans="5:11" ht="18" customHeight="1">
      <c r="E700" s="27"/>
      <c r="G700" s="26"/>
      <c r="I700" s="26"/>
      <c r="K700" s="26"/>
    </row>
    <row r="701" spans="5:11" ht="18" customHeight="1">
      <c r="E701" s="27"/>
      <c r="G701" s="26"/>
      <c r="I701" s="26"/>
      <c r="K701" s="26"/>
    </row>
    <row r="702" spans="5:11" ht="18" customHeight="1">
      <c r="E702" s="27"/>
      <c r="G702" s="26"/>
      <c r="I702" s="26"/>
      <c r="K702" s="26"/>
    </row>
    <row r="703" spans="5:11" ht="18" customHeight="1">
      <c r="E703" s="27"/>
      <c r="G703" s="26"/>
      <c r="I703" s="26"/>
      <c r="K703" s="26"/>
    </row>
    <row r="704" spans="5:11" ht="18" customHeight="1">
      <c r="E704" s="27"/>
      <c r="G704" s="26"/>
      <c r="I704" s="26"/>
      <c r="K704" s="26"/>
    </row>
    <row r="705" spans="5:11" ht="18" customHeight="1">
      <c r="E705" s="27"/>
      <c r="G705" s="26"/>
      <c r="I705" s="26"/>
      <c r="K705" s="26"/>
    </row>
    <row r="706" spans="5:11" ht="18" customHeight="1">
      <c r="E706" s="27"/>
      <c r="G706" s="26"/>
      <c r="I706" s="26"/>
      <c r="K706" s="26"/>
    </row>
    <row r="707" spans="5:11" ht="18" customHeight="1">
      <c r="E707" s="27"/>
      <c r="G707" s="26"/>
      <c r="I707" s="26"/>
    </row>
    <row r="708" spans="5:11" ht="18" customHeight="1">
      <c r="E708" s="27"/>
      <c r="G708" s="26"/>
      <c r="I708" s="26"/>
    </row>
    <row r="709" spans="5:11" ht="18" customHeight="1">
      <c r="E709" s="27"/>
      <c r="G709" s="26"/>
      <c r="I709" s="26"/>
    </row>
    <row r="710" spans="5:11" ht="18" customHeight="1">
      <c r="E710" s="27"/>
      <c r="G710" s="26"/>
      <c r="I710" s="26"/>
    </row>
    <row r="711" spans="5:11" ht="18" customHeight="1">
      <c r="E711" s="27"/>
      <c r="G711" s="26"/>
      <c r="I711" s="26"/>
    </row>
    <row r="712" spans="5:11" ht="18" customHeight="1">
      <c r="E712" s="27"/>
      <c r="G712" s="26"/>
      <c r="I712" s="26"/>
    </row>
    <row r="713" spans="5:11" ht="18" customHeight="1">
      <c r="E713" s="27"/>
      <c r="G713" s="26"/>
      <c r="I713" s="26"/>
    </row>
    <row r="714" spans="5:11" ht="18" customHeight="1">
      <c r="E714" s="27"/>
      <c r="G714" s="26"/>
      <c r="I714" s="26"/>
    </row>
    <row r="715" spans="5:11" ht="18" customHeight="1">
      <c r="E715" s="27"/>
      <c r="G715" s="26"/>
      <c r="I715" s="26"/>
    </row>
    <row r="716" spans="5:11" ht="18" customHeight="1">
      <c r="E716" s="27"/>
      <c r="G716" s="26"/>
      <c r="I716" s="26"/>
    </row>
    <row r="717" spans="5:11" ht="18" customHeight="1">
      <c r="E717" s="27"/>
      <c r="G717" s="26"/>
      <c r="I717" s="26"/>
    </row>
    <row r="718" spans="5:11" ht="18" customHeight="1">
      <c r="E718" s="27"/>
      <c r="G718" s="26"/>
      <c r="I718" s="26"/>
    </row>
    <row r="719" spans="5:11" ht="18" customHeight="1">
      <c r="E719" s="27"/>
      <c r="G719" s="26"/>
      <c r="I719" s="26"/>
    </row>
    <row r="720" spans="5:11" ht="18" customHeight="1">
      <c r="E720" s="27"/>
      <c r="G720" s="26"/>
      <c r="I720" s="26"/>
    </row>
    <row r="721" spans="5:9" ht="18" customHeight="1">
      <c r="E721" s="27"/>
      <c r="G721" s="26"/>
      <c r="I721" s="26"/>
    </row>
    <row r="722" spans="5:9" ht="18" customHeight="1">
      <c r="E722" s="27"/>
      <c r="G722" s="26"/>
      <c r="I722" s="26"/>
    </row>
    <row r="723" spans="5:9" ht="18" customHeight="1">
      <c r="E723" s="27"/>
      <c r="G723" s="26"/>
      <c r="I723" s="26"/>
    </row>
    <row r="724" spans="5:9" ht="18" customHeight="1">
      <c r="E724" s="27"/>
      <c r="G724" s="26"/>
      <c r="I724" s="26"/>
    </row>
    <row r="725" spans="5:9" ht="18" customHeight="1">
      <c r="E725" s="27"/>
      <c r="G725" s="26"/>
      <c r="I725" s="26"/>
    </row>
    <row r="726" spans="5:9" ht="18" customHeight="1">
      <c r="E726" s="27"/>
      <c r="G726" s="26"/>
      <c r="I726" s="26"/>
    </row>
    <row r="727" spans="5:9" ht="18" customHeight="1">
      <c r="E727" s="27"/>
      <c r="G727" s="26"/>
      <c r="I727" s="26"/>
    </row>
    <row r="728" spans="5:9" ht="18" customHeight="1">
      <c r="E728" s="27"/>
      <c r="G728" s="26"/>
      <c r="I728" s="26"/>
    </row>
    <row r="729" spans="5:9" ht="18" customHeight="1">
      <c r="E729" s="27"/>
      <c r="G729" s="26"/>
      <c r="I729" s="26"/>
    </row>
    <row r="730" spans="5:9" ht="18" customHeight="1">
      <c r="E730" s="27"/>
      <c r="G730" s="26"/>
      <c r="I730" s="26"/>
    </row>
    <row r="731" spans="5:9" ht="18" customHeight="1">
      <c r="E731" s="27"/>
      <c r="G731" s="26"/>
      <c r="I731" s="26"/>
    </row>
    <row r="732" spans="5:9" ht="18" customHeight="1">
      <c r="E732" s="27"/>
      <c r="G732" s="26"/>
      <c r="I732" s="26"/>
    </row>
    <row r="733" spans="5:9" ht="18" customHeight="1">
      <c r="E733" s="27"/>
      <c r="G733" s="26"/>
      <c r="I733" s="26"/>
    </row>
    <row r="734" spans="5:9" ht="18" customHeight="1">
      <c r="E734" s="27"/>
      <c r="G734" s="26"/>
      <c r="I734" s="26"/>
    </row>
    <row r="735" spans="5:9" ht="18" customHeight="1">
      <c r="E735" s="27"/>
      <c r="G735" s="26"/>
      <c r="I735" s="26"/>
    </row>
    <row r="736" spans="5:9" ht="18" customHeight="1">
      <c r="E736" s="27"/>
      <c r="G736" s="26"/>
      <c r="I736" s="26"/>
    </row>
    <row r="737" spans="5:9" ht="18" customHeight="1">
      <c r="E737" s="27"/>
      <c r="G737" s="26"/>
      <c r="I737" s="26"/>
    </row>
    <row r="738" spans="5:9" ht="18" customHeight="1">
      <c r="E738" s="27"/>
      <c r="G738" s="26"/>
      <c r="I738" s="26"/>
    </row>
    <row r="739" spans="5:9" ht="18" customHeight="1">
      <c r="E739" s="27"/>
      <c r="G739" s="26"/>
      <c r="I739" s="26"/>
    </row>
    <row r="740" spans="5:9" ht="18" customHeight="1">
      <c r="E740" s="27"/>
      <c r="G740" s="26"/>
      <c r="I740" s="26"/>
    </row>
    <row r="741" spans="5:9" ht="18" customHeight="1">
      <c r="E741" s="27"/>
      <c r="G741" s="26"/>
      <c r="I741" s="26"/>
    </row>
    <row r="742" spans="5:9" ht="18" customHeight="1">
      <c r="E742" s="27"/>
      <c r="G742" s="26"/>
      <c r="I742" s="26"/>
    </row>
    <row r="743" spans="5:9" ht="18" customHeight="1">
      <c r="E743" s="27"/>
      <c r="G743" s="26"/>
      <c r="I743" s="26"/>
    </row>
    <row r="744" spans="5:9" ht="18" customHeight="1">
      <c r="E744" s="27"/>
      <c r="G744" s="26"/>
      <c r="I744" s="26"/>
    </row>
    <row r="745" spans="5:9" ht="18" customHeight="1">
      <c r="E745" s="27"/>
      <c r="G745" s="26"/>
      <c r="I745" s="26"/>
    </row>
    <row r="746" spans="5:9" ht="18" customHeight="1">
      <c r="E746" s="27"/>
      <c r="G746" s="26"/>
      <c r="I746" s="26"/>
    </row>
    <row r="747" spans="5:9" ht="18" customHeight="1">
      <c r="E747" s="27"/>
      <c r="G747" s="26"/>
      <c r="I747" s="26"/>
    </row>
    <row r="748" spans="5:9" ht="18" customHeight="1">
      <c r="E748" s="27"/>
      <c r="G748" s="26"/>
      <c r="I748" s="26"/>
    </row>
    <row r="749" spans="5:9" ht="18" customHeight="1">
      <c r="E749" s="27"/>
      <c r="G749" s="26"/>
      <c r="I749" s="26"/>
    </row>
    <row r="750" spans="5:9" ht="18" customHeight="1">
      <c r="E750" s="27"/>
      <c r="G750" s="26"/>
      <c r="I750" s="26"/>
    </row>
    <row r="751" spans="5:9" ht="18" customHeight="1">
      <c r="G751" s="26"/>
      <c r="I751" s="26"/>
    </row>
    <row r="752" spans="5:9" ht="18" customHeight="1">
      <c r="G752" s="26"/>
      <c r="I752" s="26"/>
    </row>
    <row r="753" spans="7:9" ht="18" customHeight="1">
      <c r="G753" s="26"/>
      <c r="I753" s="26"/>
    </row>
    <row r="754" spans="7:9" ht="18" customHeight="1">
      <c r="G754" s="26"/>
      <c r="I754" s="26"/>
    </row>
    <row r="755" spans="7:9" ht="18" customHeight="1">
      <c r="G755" s="26"/>
      <c r="I755" s="26"/>
    </row>
    <row r="756" spans="7:9" ht="18" customHeight="1">
      <c r="G756" s="26"/>
      <c r="I756" s="26"/>
    </row>
    <row r="757" spans="7:9" ht="18" customHeight="1">
      <c r="G757" s="26"/>
      <c r="I757" s="26"/>
    </row>
    <row r="758" spans="7:9" ht="18" customHeight="1">
      <c r="G758" s="26"/>
      <c r="I758" s="26"/>
    </row>
    <row r="759" spans="7:9" ht="18" customHeight="1">
      <c r="G759" s="26"/>
      <c r="I759" s="26"/>
    </row>
    <row r="760" spans="7:9" ht="18" customHeight="1">
      <c r="G760" s="26"/>
      <c r="I760" s="26"/>
    </row>
    <row r="761" spans="7:9" ht="18" customHeight="1">
      <c r="G761" s="26"/>
      <c r="I761" s="26"/>
    </row>
    <row r="762" spans="7:9" ht="18" customHeight="1">
      <c r="G762" s="26"/>
      <c r="I762" s="26"/>
    </row>
    <row r="763" spans="7:9" ht="18" customHeight="1">
      <c r="G763" s="26"/>
      <c r="I763" s="26"/>
    </row>
    <row r="764" spans="7:9" ht="18" customHeight="1">
      <c r="G764" s="26"/>
      <c r="I764" s="26"/>
    </row>
    <row r="765" spans="7:9" ht="18" customHeight="1">
      <c r="G765" s="26"/>
      <c r="I765" s="26"/>
    </row>
    <row r="766" spans="7:9" ht="18" customHeight="1">
      <c r="G766" s="26"/>
      <c r="I766" s="26"/>
    </row>
    <row r="767" spans="7:9" ht="18" customHeight="1">
      <c r="G767" s="26"/>
      <c r="I767" s="26"/>
    </row>
    <row r="768" spans="7:9" ht="18" customHeight="1">
      <c r="G768" s="26"/>
      <c r="I768" s="26"/>
    </row>
    <row r="769" spans="7:9" ht="18" customHeight="1">
      <c r="G769" s="26"/>
      <c r="I769" s="26"/>
    </row>
    <row r="770" spans="7:9" ht="18" customHeight="1">
      <c r="G770" s="26"/>
      <c r="I770" s="26"/>
    </row>
    <row r="771" spans="7:9" ht="18" customHeight="1">
      <c r="G771" s="26"/>
      <c r="I771" s="26"/>
    </row>
    <row r="772" spans="7:9" ht="18" customHeight="1">
      <c r="G772" s="26"/>
      <c r="I772" s="26"/>
    </row>
    <row r="773" spans="7:9" ht="18" customHeight="1">
      <c r="G773" s="26"/>
      <c r="I773" s="26"/>
    </row>
    <row r="774" spans="7:9" ht="18" customHeight="1">
      <c r="G774" s="26"/>
      <c r="I774" s="26"/>
    </row>
    <row r="775" spans="7:9" ht="18" customHeight="1">
      <c r="G775" s="26"/>
      <c r="I775" s="26"/>
    </row>
    <row r="776" spans="7:9" ht="18" customHeight="1">
      <c r="G776" s="26"/>
      <c r="I776" s="26"/>
    </row>
    <row r="777" spans="7:9" ht="18" customHeight="1">
      <c r="G777" s="26"/>
      <c r="I777" s="26"/>
    </row>
    <row r="778" spans="7:9" ht="18" customHeight="1">
      <c r="G778" s="26"/>
      <c r="I778" s="26"/>
    </row>
    <row r="779" spans="7:9" ht="18" customHeight="1">
      <c r="G779" s="26"/>
      <c r="I779" s="26"/>
    </row>
    <row r="780" spans="7:9" ht="18" customHeight="1">
      <c r="G780" s="26"/>
      <c r="I780" s="26"/>
    </row>
    <row r="781" spans="7:9" ht="18" customHeight="1">
      <c r="G781" s="26"/>
      <c r="I781" s="26"/>
    </row>
    <row r="782" spans="7:9" ht="18" customHeight="1">
      <c r="G782" s="26"/>
      <c r="I782" s="26"/>
    </row>
    <row r="783" spans="7:9" ht="18" customHeight="1">
      <c r="G783" s="26"/>
      <c r="I783" s="26"/>
    </row>
    <row r="784" spans="7:9" ht="18" customHeight="1">
      <c r="G784" s="26"/>
      <c r="I784" s="26"/>
    </row>
    <row r="785" spans="7:9" ht="18" customHeight="1">
      <c r="G785" s="26"/>
      <c r="I785" s="26"/>
    </row>
    <row r="786" spans="7:9" ht="18" customHeight="1">
      <c r="G786" s="26"/>
      <c r="I786" s="26"/>
    </row>
    <row r="787" spans="7:9" ht="18" customHeight="1">
      <c r="G787" s="26"/>
      <c r="I787" s="26"/>
    </row>
    <row r="788" spans="7:9" ht="18" customHeight="1">
      <c r="G788" s="26"/>
      <c r="I788" s="26"/>
    </row>
    <row r="789" spans="7:9" ht="18" customHeight="1">
      <c r="G789" s="26"/>
      <c r="I789" s="26"/>
    </row>
    <row r="790" spans="7:9" ht="18" customHeight="1">
      <c r="G790" s="26"/>
      <c r="I790" s="26"/>
    </row>
    <row r="791" spans="7:9" ht="18" customHeight="1">
      <c r="G791" s="26"/>
      <c r="I791" s="26"/>
    </row>
    <row r="792" spans="7:9" ht="18" customHeight="1">
      <c r="G792" s="26"/>
      <c r="I792" s="26"/>
    </row>
    <row r="793" spans="7:9" ht="18" customHeight="1">
      <c r="G793" s="26"/>
      <c r="I793" s="26"/>
    </row>
    <row r="794" spans="7:9" ht="18" customHeight="1">
      <c r="G794" s="26"/>
      <c r="I794" s="26"/>
    </row>
    <row r="795" spans="7:9" ht="18" customHeight="1">
      <c r="G795" s="26"/>
      <c r="I795" s="26"/>
    </row>
    <row r="796" spans="7:9" ht="18" customHeight="1">
      <c r="G796" s="26"/>
      <c r="I796" s="26"/>
    </row>
    <row r="797" spans="7:9" ht="18" customHeight="1">
      <c r="G797" s="26"/>
      <c r="I797" s="26"/>
    </row>
    <row r="798" spans="7:9" ht="18" customHeight="1">
      <c r="G798" s="26"/>
      <c r="I798" s="26"/>
    </row>
    <row r="799" spans="7:9" ht="18" customHeight="1">
      <c r="G799" s="26"/>
      <c r="I799" s="26"/>
    </row>
    <row r="800" spans="7:9" ht="18" customHeight="1">
      <c r="G800" s="26"/>
      <c r="I800" s="26"/>
    </row>
    <row r="801" spans="7:9" ht="18" customHeight="1">
      <c r="G801" s="26"/>
      <c r="I801" s="26"/>
    </row>
    <row r="802" spans="7:9" ht="18" customHeight="1">
      <c r="G802" s="26"/>
      <c r="I802" s="26"/>
    </row>
    <row r="803" spans="7:9" ht="18" customHeight="1">
      <c r="G803" s="26"/>
      <c r="I803" s="26"/>
    </row>
    <row r="804" spans="7:9" ht="18" customHeight="1">
      <c r="G804" s="26"/>
      <c r="I804" s="26"/>
    </row>
    <row r="805" spans="7:9" ht="18" customHeight="1">
      <c r="G805" s="26"/>
      <c r="I805" s="26"/>
    </row>
    <row r="806" spans="7:9" ht="18" customHeight="1">
      <c r="G806" s="26"/>
      <c r="I806" s="26"/>
    </row>
    <row r="807" spans="7:9" ht="18" customHeight="1">
      <c r="G807" s="26"/>
      <c r="I807" s="26"/>
    </row>
    <row r="808" spans="7:9" ht="18" customHeight="1">
      <c r="G808" s="26"/>
      <c r="I808" s="26"/>
    </row>
    <row r="809" spans="7:9" ht="18" customHeight="1">
      <c r="G809" s="26"/>
      <c r="I809" s="26"/>
    </row>
    <row r="810" spans="7:9" ht="18" customHeight="1">
      <c r="G810" s="26"/>
      <c r="I810" s="26"/>
    </row>
    <row r="811" spans="7:9" ht="18" customHeight="1">
      <c r="G811" s="26"/>
      <c r="I811" s="26"/>
    </row>
    <row r="812" spans="7:9" ht="18" customHeight="1">
      <c r="G812" s="26"/>
      <c r="I812" s="26"/>
    </row>
    <row r="813" spans="7:9" ht="18" customHeight="1">
      <c r="G813" s="26"/>
      <c r="I813" s="26"/>
    </row>
    <row r="814" spans="7:9" ht="18" customHeight="1">
      <c r="G814" s="26"/>
      <c r="I814" s="26"/>
    </row>
    <row r="815" spans="7:9" ht="18" customHeight="1">
      <c r="G815" s="26"/>
      <c r="I815" s="26"/>
    </row>
    <row r="816" spans="7:9" ht="18" customHeight="1">
      <c r="G816" s="26"/>
      <c r="I816" s="26"/>
    </row>
    <row r="817" spans="7:9" ht="18" customHeight="1">
      <c r="G817" s="26"/>
      <c r="I817" s="26"/>
    </row>
    <row r="818" spans="7:9" ht="18" customHeight="1">
      <c r="G818" s="26"/>
      <c r="I818" s="26"/>
    </row>
    <row r="819" spans="7:9" ht="18" customHeight="1">
      <c r="G819" s="26"/>
      <c r="I819" s="26"/>
    </row>
    <row r="820" spans="7:9" ht="18" customHeight="1">
      <c r="G820" s="26"/>
      <c r="I820" s="26"/>
    </row>
    <row r="821" spans="7:9" ht="18" customHeight="1">
      <c r="G821" s="26"/>
      <c r="I821" s="26"/>
    </row>
    <row r="822" spans="7:9" ht="18" customHeight="1">
      <c r="G822" s="26"/>
      <c r="I822" s="26"/>
    </row>
    <row r="823" spans="7:9" ht="18" customHeight="1">
      <c r="G823" s="26"/>
      <c r="I823" s="26"/>
    </row>
    <row r="824" spans="7:9" ht="18" customHeight="1">
      <c r="G824" s="26"/>
      <c r="I824" s="26"/>
    </row>
    <row r="825" spans="7:9" ht="18" customHeight="1">
      <c r="G825" s="26"/>
      <c r="I825" s="26"/>
    </row>
    <row r="826" spans="7:9" ht="18" customHeight="1">
      <c r="G826" s="26"/>
      <c r="I826" s="26"/>
    </row>
    <row r="827" spans="7:9" ht="18" customHeight="1">
      <c r="G827" s="26"/>
      <c r="I827" s="26"/>
    </row>
    <row r="828" spans="7:9" ht="18" customHeight="1">
      <c r="G828" s="26"/>
      <c r="I828" s="26"/>
    </row>
    <row r="829" spans="7:9" ht="18" customHeight="1">
      <c r="G829" s="26"/>
      <c r="I829" s="26"/>
    </row>
    <row r="830" spans="7:9" ht="18" customHeight="1">
      <c r="G830" s="26"/>
      <c r="I830" s="26"/>
    </row>
    <row r="831" spans="7:9" ht="18" customHeight="1">
      <c r="G831" s="26"/>
      <c r="I831" s="26"/>
    </row>
    <row r="832" spans="7:9" ht="18" customHeight="1">
      <c r="G832" s="26"/>
      <c r="I832" s="26"/>
    </row>
    <row r="833" spans="7:9" ht="18" customHeight="1">
      <c r="G833" s="26"/>
      <c r="I833" s="26"/>
    </row>
    <row r="834" spans="7:9" ht="18" customHeight="1">
      <c r="G834" s="26"/>
      <c r="I834" s="26"/>
    </row>
    <row r="835" spans="7:9" ht="18" customHeight="1">
      <c r="G835" s="26"/>
      <c r="I835" s="26"/>
    </row>
    <row r="836" spans="7:9" ht="18" customHeight="1">
      <c r="G836" s="26"/>
      <c r="I836" s="26"/>
    </row>
    <row r="837" spans="7:9" ht="18" customHeight="1">
      <c r="G837" s="26"/>
      <c r="I837" s="26"/>
    </row>
    <row r="838" spans="7:9" ht="18" customHeight="1">
      <c r="G838" s="26"/>
      <c r="I838" s="26"/>
    </row>
    <row r="839" spans="7:9" ht="18" customHeight="1">
      <c r="G839" s="26"/>
      <c r="I839" s="26"/>
    </row>
    <row r="840" spans="7:9" ht="18" customHeight="1">
      <c r="G840" s="26"/>
      <c r="I840" s="26"/>
    </row>
    <row r="841" spans="7:9" ht="18" customHeight="1">
      <c r="G841" s="26"/>
      <c r="I841" s="26"/>
    </row>
    <row r="842" spans="7:9" ht="18" customHeight="1">
      <c r="G842" s="26"/>
    </row>
    <row r="843" spans="7:9" ht="18" customHeight="1">
      <c r="G843" s="26"/>
    </row>
    <row r="844" spans="7:9" ht="18" customHeight="1">
      <c r="G844" s="26"/>
    </row>
    <row r="845" spans="7:9" ht="18" customHeight="1">
      <c r="G845" s="26"/>
    </row>
    <row r="846" spans="7:9" ht="18" customHeight="1">
      <c r="G846" s="26"/>
    </row>
    <row r="847" spans="7:9" ht="18" customHeight="1">
      <c r="G847" s="26"/>
    </row>
    <row r="848" spans="7:9" ht="18" customHeight="1">
      <c r="G848" s="26"/>
    </row>
    <row r="849" spans="7:7" ht="18" customHeight="1">
      <c r="G849" s="26"/>
    </row>
    <row r="850" spans="7:7" ht="18" customHeight="1">
      <c r="G850" s="26"/>
    </row>
    <row r="851" spans="7:7" ht="18" customHeight="1">
      <c r="G851" s="26"/>
    </row>
    <row r="852" spans="7:7" ht="18" customHeight="1">
      <c r="G852" s="26"/>
    </row>
    <row r="853" spans="7:7" ht="18" customHeight="1">
      <c r="G853" s="26"/>
    </row>
    <row r="854" spans="7:7" ht="18" customHeight="1">
      <c r="G854" s="26"/>
    </row>
    <row r="855" spans="7:7" ht="18" customHeight="1">
      <c r="G855" s="26"/>
    </row>
    <row r="856" spans="7:7" ht="18" customHeight="1">
      <c r="G856" s="26"/>
    </row>
    <row r="857" spans="7:7" ht="18" customHeight="1">
      <c r="G857" s="26"/>
    </row>
    <row r="858" spans="7:7" ht="18" customHeight="1">
      <c r="G858" s="26"/>
    </row>
    <row r="859" spans="7:7" ht="18" customHeight="1">
      <c r="G859" s="26"/>
    </row>
    <row r="860" spans="7:7" ht="18" customHeight="1">
      <c r="G860" s="26"/>
    </row>
    <row r="861" spans="7:7" ht="18" customHeight="1">
      <c r="G861" s="26"/>
    </row>
    <row r="862" spans="7:7" ht="18" customHeight="1">
      <c r="G862" s="26"/>
    </row>
    <row r="863" spans="7:7" ht="18" customHeight="1">
      <c r="G863" s="26"/>
    </row>
    <row r="864" spans="7:7" ht="18" customHeight="1">
      <c r="G864" s="26"/>
    </row>
    <row r="865" spans="7:7" ht="18" customHeight="1">
      <c r="G865" s="26"/>
    </row>
    <row r="866" spans="7:7" ht="18" customHeight="1">
      <c r="G866" s="26"/>
    </row>
  </sheetData>
  <mergeCells count="10">
    <mergeCell ref="A1:M1"/>
    <mergeCell ref="M3:M4"/>
    <mergeCell ref="I3:J3"/>
    <mergeCell ref="K3:L3"/>
    <mergeCell ref="A3:A4"/>
    <mergeCell ref="B3:B4"/>
    <mergeCell ref="C3:C4"/>
    <mergeCell ref="D3:D4"/>
    <mergeCell ref="E3:F3"/>
    <mergeCell ref="G3:H3"/>
  </mergeCells>
  <phoneticPr fontId="2" type="noConversion"/>
  <pageMargins left="0.94488188976377963" right="0.15748031496062992" top="0.35433070866141736" bottom="0.31496062992125984" header="0.19685039370078741" footer="0.19685039370078741"/>
  <pageSetup paperSize="9" scale="90" orientation="landscape" r:id="rId1"/>
  <headerFooter alignWithMargins="0"/>
</worksheet>
</file>

<file path=xl/worksheets/sheet6.xml><?xml version="1.0" encoding="utf-8"?>
<worksheet xmlns="http://schemas.openxmlformats.org/spreadsheetml/2006/main" xmlns:r="http://schemas.openxmlformats.org/officeDocument/2006/relationships">
  <sheetPr>
    <tabColor theme="2"/>
  </sheetPr>
  <dimension ref="A1:DX154"/>
  <sheetViews>
    <sheetView view="pageBreakPreview" zoomScale="115" zoomScaleSheetLayoutView="115" workbookViewId="0">
      <selection activeCell="B24" sqref="B24"/>
    </sheetView>
  </sheetViews>
  <sheetFormatPr defaultColWidth="8.88671875" defaultRowHeight="23.45" customHeight="1"/>
  <cols>
    <col min="1" max="1" width="13.33203125" style="152" customWidth="1"/>
    <col min="2" max="2" width="9.88671875" style="152" customWidth="1"/>
    <col min="3" max="3" width="7.33203125" style="152" customWidth="1"/>
    <col min="4" max="4" width="6.5546875" style="152" customWidth="1"/>
    <col min="5" max="12" width="10.44140625" style="153" customWidth="1"/>
    <col min="13" max="13" width="10.44140625" style="152" customWidth="1"/>
    <col min="14" max="14" width="10.5546875" style="145" bestFit="1" customWidth="1"/>
    <col min="15" max="16384" width="8.88671875" style="145"/>
  </cols>
  <sheetData>
    <row r="1" spans="1:13" ht="21" customHeight="1">
      <c r="A1" s="386" t="s">
        <v>137</v>
      </c>
      <c r="B1" s="386"/>
      <c r="C1" s="386"/>
      <c r="D1" s="386"/>
      <c r="E1" s="386"/>
      <c r="F1" s="386"/>
      <c r="G1" s="386"/>
      <c r="H1" s="386"/>
      <c r="I1" s="386"/>
      <c r="J1" s="386"/>
      <c r="K1" s="386"/>
      <c r="L1" s="386"/>
      <c r="M1" s="386"/>
    </row>
    <row r="2" spans="1:13" ht="17.100000000000001" customHeight="1">
      <c r="A2" s="265" t="s">
        <v>138</v>
      </c>
      <c r="B2" s="265" t="s">
        <v>23</v>
      </c>
      <c r="C2" s="265" t="s">
        <v>139</v>
      </c>
      <c r="D2" s="265" t="s">
        <v>24</v>
      </c>
      <c r="E2" s="387" t="s">
        <v>140</v>
      </c>
      <c r="F2" s="387"/>
      <c r="G2" s="387" t="s">
        <v>141</v>
      </c>
      <c r="H2" s="387"/>
      <c r="I2" s="387" t="s">
        <v>142</v>
      </c>
      <c r="J2" s="387"/>
      <c r="K2" s="387" t="s">
        <v>143</v>
      </c>
      <c r="L2" s="387"/>
      <c r="M2" s="387" t="s">
        <v>144</v>
      </c>
    </row>
    <row r="3" spans="1:13" ht="17.100000000000001" customHeight="1">
      <c r="A3" s="265"/>
      <c r="B3" s="265"/>
      <c r="C3" s="265"/>
      <c r="D3" s="265"/>
      <c r="E3" s="266" t="s">
        <v>30</v>
      </c>
      <c r="F3" s="266" t="s">
        <v>145</v>
      </c>
      <c r="G3" s="266" t="s">
        <v>30</v>
      </c>
      <c r="H3" s="266" t="s">
        <v>145</v>
      </c>
      <c r="I3" s="266" t="s">
        <v>30</v>
      </c>
      <c r="J3" s="266" t="s">
        <v>145</v>
      </c>
      <c r="K3" s="266" t="s">
        <v>30</v>
      </c>
      <c r="L3" s="266" t="s">
        <v>145</v>
      </c>
      <c r="M3" s="387"/>
    </row>
    <row r="4" spans="1:13" s="149" customFormat="1" ht="17.100000000000001" customHeight="1">
      <c r="A4" s="146" t="s">
        <v>178</v>
      </c>
      <c r="B4" s="146"/>
      <c r="C4" s="146"/>
      <c r="D4" s="146"/>
      <c r="E4" s="147"/>
      <c r="F4" s="147"/>
      <c r="G4" s="147"/>
      <c r="H4" s="147"/>
      <c r="I4" s="147"/>
      <c r="J4" s="147"/>
      <c r="K4" s="146"/>
      <c r="L4" s="146"/>
      <c r="M4" s="148"/>
    </row>
    <row r="5" spans="1:13" s="149" customFormat="1" ht="17.100000000000001" customHeight="1">
      <c r="A5" s="168" t="s">
        <v>146</v>
      </c>
      <c r="B5" s="148" t="s">
        <v>157</v>
      </c>
      <c r="C5" s="148">
        <v>0.29010000000000002</v>
      </c>
      <c r="D5" s="148"/>
      <c r="E5" s="147"/>
      <c r="F5" s="147"/>
      <c r="G5" s="147"/>
      <c r="H5" s="147"/>
      <c r="I5" s="147">
        <v>19200</v>
      </c>
      <c r="J5" s="147">
        <f>INT(I5*$C5)</f>
        <v>5569</v>
      </c>
      <c r="K5" s="147">
        <f>G5+E5+I5</f>
        <v>19200</v>
      </c>
      <c r="L5" s="147">
        <f>H5+F5+J5</f>
        <v>5569</v>
      </c>
      <c r="M5" s="148"/>
    </row>
    <row r="6" spans="1:13" s="149" customFormat="1" ht="17.100000000000001" customHeight="1">
      <c r="A6" s="168" t="s">
        <v>147</v>
      </c>
      <c r="B6" s="148"/>
      <c r="C6" s="148">
        <v>1</v>
      </c>
      <c r="D6" s="148" t="s">
        <v>17</v>
      </c>
      <c r="E6" s="147"/>
      <c r="F6" s="147"/>
      <c r="G6" s="147">
        <v>26806</v>
      </c>
      <c r="H6" s="147">
        <f>INT(G6*$C6)</f>
        <v>26806</v>
      </c>
      <c r="I6" s="147"/>
      <c r="J6" s="147"/>
      <c r="K6" s="147">
        <f>G6+E6+I6</f>
        <v>26806</v>
      </c>
      <c r="L6" s="147">
        <f>H6+F6+J6</f>
        <v>26806</v>
      </c>
      <c r="M6" s="148" t="s">
        <v>158</v>
      </c>
    </row>
    <row r="7" spans="1:13" s="149" customFormat="1" ht="17.100000000000001" customHeight="1">
      <c r="A7" s="168" t="s">
        <v>148</v>
      </c>
      <c r="B7" s="148"/>
      <c r="C7" s="148"/>
      <c r="D7" s="148" t="s">
        <v>17</v>
      </c>
      <c r="E7" s="147"/>
      <c r="F7" s="147"/>
      <c r="G7" s="147"/>
      <c r="H7" s="147"/>
      <c r="I7" s="147"/>
      <c r="J7" s="147"/>
      <c r="K7" s="147"/>
      <c r="L7" s="147"/>
      <c r="M7" s="148"/>
    </row>
    <row r="8" spans="1:13" s="149" customFormat="1" ht="17.100000000000001" customHeight="1">
      <c r="A8" s="168" t="s">
        <v>149</v>
      </c>
      <c r="B8" s="148"/>
      <c r="C8" s="148"/>
      <c r="D8" s="148" t="s">
        <v>150</v>
      </c>
      <c r="E8" s="147"/>
      <c r="F8" s="147"/>
      <c r="G8" s="147"/>
      <c r="H8" s="147"/>
      <c r="I8" s="147"/>
      <c r="J8" s="147"/>
      <c r="K8" s="147"/>
      <c r="L8" s="147"/>
      <c r="M8" s="148"/>
    </row>
    <row r="9" spans="1:13" s="149" customFormat="1" ht="17.100000000000001" customHeight="1">
      <c r="A9" s="168" t="s">
        <v>151</v>
      </c>
      <c r="B9" s="150" t="s">
        <v>152</v>
      </c>
      <c r="C9" s="148">
        <v>2.9</v>
      </c>
      <c r="D9" s="148" t="s">
        <v>153</v>
      </c>
      <c r="E9" s="147">
        <f>E50</f>
        <v>1371.82</v>
      </c>
      <c r="F9" s="147">
        <f>C9*E9</f>
        <v>3978.2779999999998</v>
      </c>
      <c r="G9" s="147"/>
      <c r="H9" s="147"/>
      <c r="I9" s="147"/>
      <c r="J9" s="147"/>
      <c r="K9" s="147">
        <f>G9+E9+I9</f>
        <v>1371.82</v>
      </c>
      <c r="L9" s="147">
        <f>H9+F9+J9</f>
        <v>3978.2779999999998</v>
      </c>
      <c r="M9" s="148" t="s">
        <v>152</v>
      </c>
    </row>
    <row r="10" spans="1:13" s="149" customFormat="1" ht="17.100000000000001" customHeight="1">
      <c r="A10" s="168" t="s">
        <v>154</v>
      </c>
      <c r="B10" s="150" t="s">
        <v>155</v>
      </c>
      <c r="C10" s="148">
        <v>38</v>
      </c>
      <c r="D10" s="148" t="s">
        <v>21</v>
      </c>
      <c r="E10" s="147">
        <f>F9</f>
        <v>3978.2779999999998</v>
      </c>
      <c r="F10" s="147">
        <f>E10*C10%</f>
        <v>1511.7456399999999</v>
      </c>
      <c r="G10" s="147"/>
      <c r="H10" s="147"/>
      <c r="I10" s="147"/>
      <c r="J10" s="147"/>
      <c r="K10" s="147">
        <f>G10+E10+I10</f>
        <v>3978.2779999999998</v>
      </c>
      <c r="L10" s="147">
        <f>H10+F10+J10</f>
        <v>1511.7456399999999</v>
      </c>
      <c r="M10" s="148"/>
    </row>
    <row r="11" spans="1:13" s="149" customFormat="1" ht="17.100000000000001" customHeight="1">
      <c r="A11" s="148" t="s">
        <v>156</v>
      </c>
      <c r="B11" s="148"/>
      <c r="C11" s="148"/>
      <c r="D11" s="148"/>
      <c r="E11" s="151"/>
      <c r="F11" s="151">
        <f>SUM(F5:F10)</f>
        <v>5490.0236399999994</v>
      </c>
      <c r="G11" s="151"/>
      <c r="H11" s="151">
        <f>SUM(H5:H10)</f>
        <v>26806</v>
      </c>
      <c r="I11" s="151"/>
      <c r="J11" s="151">
        <f>SUM(J5:J10)</f>
        <v>5569</v>
      </c>
      <c r="K11" s="147"/>
      <c r="L11" s="151">
        <f>H11+F11+J11</f>
        <v>37865.023639999999</v>
      </c>
      <c r="M11" s="148"/>
    </row>
    <row r="12" spans="1:13" s="149" customFormat="1" ht="17.100000000000001" customHeight="1">
      <c r="A12" s="148"/>
      <c r="B12" s="148"/>
      <c r="C12" s="148"/>
      <c r="D12" s="148"/>
      <c r="E12" s="151"/>
      <c r="F12" s="151"/>
      <c r="G12" s="151"/>
      <c r="H12" s="151"/>
      <c r="I12" s="151"/>
      <c r="J12" s="151"/>
      <c r="K12" s="147"/>
      <c r="L12" s="151"/>
      <c r="M12" s="148"/>
    </row>
    <row r="13" spans="1:13" s="149" customFormat="1" ht="17.100000000000001" customHeight="1">
      <c r="A13" s="146" t="s">
        <v>179</v>
      </c>
      <c r="B13" s="146"/>
      <c r="C13" s="146"/>
      <c r="D13" s="146"/>
      <c r="E13" s="147"/>
      <c r="F13" s="147"/>
      <c r="G13" s="147"/>
      <c r="H13" s="147"/>
      <c r="I13" s="147"/>
      <c r="J13" s="147"/>
      <c r="K13" s="146"/>
      <c r="L13" s="146"/>
      <c r="M13" s="148"/>
    </row>
    <row r="14" spans="1:13" s="149" customFormat="1" ht="17.100000000000001" customHeight="1">
      <c r="A14" s="168" t="s">
        <v>146</v>
      </c>
      <c r="B14" s="148" t="s">
        <v>159</v>
      </c>
      <c r="C14" s="297">
        <v>0.29670000000000002</v>
      </c>
      <c r="D14" s="148"/>
      <c r="E14" s="147"/>
      <c r="F14" s="147"/>
      <c r="G14" s="147"/>
      <c r="H14" s="147"/>
      <c r="I14" s="298">
        <v>22600</v>
      </c>
      <c r="J14" s="147">
        <f>C14*I14</f>
        <v>6705.42</v>
      </c>
      <c r="K14" s="147">
        <f>G14+E14+I14</f>
        <v>22600</v>
      </c>
      <c r="L14" s="147">
        <f>H14+F14+J14</f>
        <v>6705.42</v>
      </c>
      <c r="M14" s="148"/>
    </row>
    <row r="15" spans="1:13" s="149" customFormat="1" ht="17.100000000000001" customHeight="1">
      <c r="A15" s="168" t="s">
        <v>147</v>
      </c>
      <c r="B15" s="148"/>
      <c r="C15" s="148">
        <v>1</v>
      </c>
      <c r="D15" s="148" t="s">
        <v>17</v>
      </c>
      <c r="E15" s="147"/>
      <c r="F15" s="147"/>
      <c r="G15" s="298">
        <v>33064</v>
      </c>
      <c r="H15" s="147">
        <f>INT(G15*$C15)</f>
        <v>33064</v>
      </c>
      <c r="I15" s="147"/>
      <c r="J15" s="147"/>
      <c r="K15" s="147">
        <f>G15+E15+I15</f>
        <v>33064</v>
      </c>
      <c r="L15" s="147">
        <f>H15+F15+J15</f>
        <v>33064</v>
      </c>
      <c r="M15" s="148" t="s">
        <v>158</v>
      </c>
    </row>
    <row r="16" spans="1:13" s="149" customFormat="1" ht="17.100000000000001" customHeight="1">
      <c r="A16" s="168" t="s">
        <v>148</v>
      </c>
      <c r="B16" s="148"/>
      <c r="C16" s="148"/>
      <c r="D16" s="148" t="s">
        <v>17</v>
      </c>
      <c r="E16" s="147"/>
      <c r="F16" s="147"/>
      <c r="G16" s="147"/>
      <c r="H16" s="147"/>
      <c r="I16" s="147"/>
      <c r="J16" s="147"/>
      <c r="K16" s="147"/>
      <c r="L16" s="147"/>
      <c r="M16" s="148"/>
    </row>
    <row r="17" spans="1:128" s="149" customFormat="1" ht="17.100000000000001" customHeight="1">
      <c r="A17" s="168" t="s">
        <v>149</v>
      </c>
      <c r="B17" s="148"/>
      <c r="C17" s="148"/>
      <c r="D17" s="148" t="s">
        <v>150</v>
      </c>
      <c r="E17" s="147"/>
      <c r="F17" s="147"/>
      <c r="G17" s="147"/>
      <c r="H17" s="147"/>
      <c r="I17" s="147"/>
      <c r="J17" s="147"/>
      <c r="K17" s="147"/>
      <c r="L17" s="147"/>
      <c r="M17" s="148"/>
    </row>
    <row r="18" spans="1:128" s="149" customFormat="1" ht="17.100000000000001" customHeight="1">
      <c r="A18" s="168" t="s">
        <v>151</v>
      </c>
      <c r="B18" s="150" t="s">
        <v>152</v>
      </c>
      <c r="C18" s="148">
        <v>5</v>
      </c>
      <c r="D18" s="148" t="s">
        <v>153</v>
      </c>
      <c r="E18" s="147">
        <f>E50</f>
        <v>1371.82</v>
      </c>
      <c r="F18" s="147">
        <f>C18*E18</f>
        <v>6859.0999999999995</v>
      </c>
      <c r="G18" s="147"/>
      <c r="H18" s="147"/>
      <c r="I18" s="147"/>
      <c r="J18" s="147"/>
      <c r="K18" s="147">
        <f>G18+E18+I18</f>
        <v>1371.82</v>
      </c>
      <c r="L18" s="147">
        <f>H18+F18+J18</f>
        <v>6859.0999999999995</v>
      </c>
      <c r="M18" s="148" t="s">
        <v>152</v>
      </c>
    </row>
    <row r="19" spans="1:128" s="149" customFormat="1" ht="17.100000000000001" customHeight="1">
      <c r="A19" s="168" t="s">
        <v>154</v>
      </c>
      <c r="B19" s="150" t="s">
        <v>155</v>
      </c>
      <c r="C19" s="148">
        <v>38</v>
      </c>
      <c r="D19" s="148" t="s">
        <v>21</v>
      </c>
      <c r="E19" s="147">
        <f>F18</f>
        <v>6859.0999999999995</v>
      </c>
      <c r="F19" s="147">
        <f>E19*C19%</f>
        <v>2606.4579999999996</v>
      </c>
      <c r="G19" s="147"/>
      <c r="H19" s="147"/>
      <c r="I19" s="147"/>
      <c r="J19" s="147"/>
      <c r="K19" s="147">
        <f>G19+E19+I19</f>
        <v>6859.0999999999995</v>
      </c>
      <c r="L19" s="147">
        <f>H19+F19+J19</f>
        <v>2606.4579999999996</v>
      </c>
      <c r="M19" s="148"/>
    </row>
    <row r="20" spans="1:128" s="149" customFormat="1" ht="17.100000000000001" customHeight="1">
      <c r="A20" s="148" t="s">
        <v>156</v>
      </c>
      <c r="B20" s="148"/>
      <c r="C20" s="148"/>
      <c r="D20" s="148"/>
      <c r="E20" s="151"/>
      <c r="F20" s="151">
        <f>SUM(F14:F19)</f>
        <v>9465.5579999999991</v>
      </c>
      <c r="G20" s="151"/>
      <c r="H20" s="151">
        <f>SUM(H14:H19)</f>
        <v>33064</v>
      </c>
      <c r="I20" s="151"/>
      <c r="J20" s="147">
        <v>6502.5</v>
      </c>
      <c r="K20" s="147"/>
      <c r="L20" s="299">
        <f>F20+H20+J20</f>
        <v>49032.057999999997</v>
      </c>
      <c r="M20" s="148"/>
    </row>
    <row r="21" spans="1:128" s="149" customFormat="1" ht="17.100000000000001" customHeight="1">
      <c r="A21" s="148"/>
      <c r="B21" s="148"/>
      <c r="C21" s="148"/>
      <c r="D21" s="148"/>
      <c r="E21" s="151"/>
      <c r="F21" s="151"/>
      <c r="G21" s="151"/>
      <c r="H21" s="151"/>
      <c r="I21" s="151"/>
      <c r="J21" s="151"/>
      <c r="K21" s="147"/>
      <c r="L21" s="151"/>
      <c r="M21" s="148"/>
    </row>
    <row r="22" spans="1:128" s="157" customFormat="1" ht="19.5" customHeight="1">
      <c r="A22" s="167"/>
      <c r="B22" s="159"/>
      <c r="C22" s="160"/>
      <c r="D22" s="159"/>
      <c r="E22" s="154"/>
      <c r="F22" s="155"/>
      <c r="G22" s="154"/>
      <c r="H22" s="155"/>
      <c r="I22" s="154"/>
      <c r="J22" s="155"/>
      <c r="K22" s="154"/>
      <c r="L22" s="155"/>
      <c r="M22" s="161"/>
      <c r="N22" s="156"/>
      <c r="O22" s="156"/>
      <c r="P22" s="156"/>
      <c r="Q22" s="156"/>
      <c r="R22" s="156"/>
      <c r="S22" s="156"/>
      <c r="T22" s="156"/>
      <c r="U22" s="156"/>
      <c r="V22" s="156"/>
      <c r="W22" s="156"/>
      <c r="X22" s="156"/>
      <c r="Y22" s="156"/>
      <c r="Z22" s="156"/>
      <c r="AA22" s="156"/>
      <c r="AB22" s="156"/>
      <c r="AC22" s="156"/>
      <c r="AD22" s="156"/>
      <c r="AE22" s="156"/>
      <c r="AF22" s="156"/>
      <c r="AG22" s="156"/>
      <c r="AH22" s="156"/>
      <c r="AI22" s="156"/>
      <c r="AJ22" s="156"/>
      <c r="AK22" s="156"/>
      <c r="AL22" s="156"/>
      <c r="AM22" s="156"/>
      <c r="AN22" s="156"/>
      <c r="AO22" s="156"/>
      <c r="AP22" s="156"/>
      <c r="AQ22" s="156"/>
      <c r="AR22" s="156"/>
      <c r="AS22" s="156"/>
      <c r="AT22" s="156"/>
      <c r="AU22" s="156"/>
      <c r="AV22" s="156"/>
      <c r="AW22" s="156"/>
      <c r="AX22" s="156"/>
      <c r="AY22" s="156"/>
      <c r="AZ22" s="156"/>
      <c r="BA22" s="156"/>
      <c r="BB22" s="156"/>
      <c r="BC22" s="156"/>
      <c r="BD22" s="156"/>
      <c r="BE22" s="156"/>
      <c r="BF22" s="156"/>
      <c r="BG22" s="156"/>
      <c r="BH22" s="156"/>
      <c r="BI22" s="156"/>
      <c r="BJ22" s="156"/>
      <c r="BK22" s="156"/>
      <c r="BL22" s="156"/>
      <c r="BM22" s="156"/>
      <c r="BN22" s="156"/>
      <c r="BO22" s="156"/>
      <c r="BP22" s="156"/>
      <c r="BQ22" s="156"/>
      <c r="BR22" s="156"/>
      <c r="BS22" s="156"/>
      <c r="BT22" s="156"/>
      <c r="BU22" s="156"/>
      <c r="BV22" s="156"/>
      <c r="BW22" s="156"/>
      <c r="BX22" s="156"/>
      <c r="BY22" s="156"/>
      <c r="BZ22" s="156"/>
      <c r="CA22" s="156"/>
      <c r="CB22" s="156"/>
      <c r="CC22" s="156"/>
      <c r="CD22" s="156"/>
      <c r="CE22" s="156"/>
      <c r="CF22" s="156"/>
      <c r="CG22" s="156"/>
      <c r="CH22" s="156"/>
      <c r="CI22" s="156"/>
      <c r="CJ22" s="156"/>
      <c r="CK22" s="156"/>
      <c r="CL22" s="156"/>
      <c r="CM22" s="156"/>
      <c r="CN22" s="156"/>
      <c r="CO22" s="156"/>
      <c r="CP22" s="156"/>
      <c r="CQ22" s="156"/>
      <c r="CR22" s="156"/>
      <c r="CS22" s="156"/>
      <c r="CT22" s="156"/>
      <c r="CU22" s="156"/>
      <c r="CV22" s="156"/>
      <c r="CW22" s="156"/>
      <c r="CX22" s="156"/>
      <c r="CY22" s="156"/>
      <c r="CZ22" s="156"/>
      <c r="DA22" s="156"/>
      <c r="DB22" s="156"/>
      <c r="DC22" s="156"/>
      <c r="DD22" s="156"/>
      <c r="DE22" s="156"/>
      <c r="DF22" s="156"/>
      <c r="DG22" s="156"/>
      <c r="DH22" s="156"/>
      <c r="DI22" s="156"/>
      <c r="DJ22" s="156"/>
      <c r="DK22" s="156"/>
      <c r="DL22" s="156"/>
      <c r="DM22" s="156"/>
      <c r="DN22" s="156"/>
      <c r="DO22" s="156"/>
      <c r="DP22" s="156"/>
      <c r="DQ22" s="156"/>
      <c r="DR22" s="156"/>
      <c r="DS22" s="156"/>
      <c r="DT22" s="156"/>
      <c r="DU22" s="156"/>
      <c r="DV22" s="156"/>
    </row>
    <row r="23" spans="1:128" s="157" customFormat="1" ht="17.25" customHeight="1">
      <c r="A23" s="158"/>
      <c r="B23" s="159"/>
      <c r="C23" s="162"/>
      <c r="D23" s="159"/>
      <c r="E23" s="147"/>
      <c r="F23" s="147"/>
      <c r="G23" s="147"/>
      <c r="H23" s="147"/>
      <c r="I23" s="147"/>
      <c r="J23" s="147"/>
      <c r="K23" s="147"/>
      <c r="L23" s="147"/>
      <c r="M23" s="161"/>
      <c r="N23" s="156"/>
      <c r="O23" s="156"/>
      <c r="P23" s="156"/>
      <c r="Q23" s="156"/>
      <c r="R23" s="156"/>
      <c r="S23" s="156"/>
      <c r="T23" s="156"/>
      <c r="U23" s="156"/>
      <c r="V23" s="156"/>
      <c r="W23" s="156"/>
      <c r="X23" s="156"/>
      <c r="Y23" s="156"/>
      <c r="Z23" s="156"/>
      <c r="AA23" s="156"/>
      <c r="AB23" s="156"/>
      <c r="AC23" s="156"/>
      <c r="AD23" s="156"/>
      <c r="AE23" s="156"/>
      <c r="AF23" s="156"/>
      <c r="AG23" s="156"/>
      <c r="AH23" s="156"/>
      <c r="AI23" s="156"/>
      <c r="AJ23" s="156"/>
      <c r="AK23" s="156"/>
      <c r="AL23" s="156"/>
      <c r="AM23" s="156"/>
      <c r="AN23" s="156"/>
      <c r="AO23" s="156"/>
      <c r="AP23" s="156"/>
      <c r="AQ23" s="156"/>
      <c r="AR23" s="156"/>
      <c r="AS23" s="156"/>
      <c r="AT23" s="156"/>
      <c r="AU23" s="156"/>
      <c r="AV23" s="156"/>
      <c r="AW23" s="156"/>
      <c r="AX23" s="156"/>
      <c r="AY23" s="156"/>
      <c r="AZ23" s="156"/>
      <c r="BA23" s="156"/>
      <c r="BB23" s="156"/>
      <c r="BC23" s="156"/>
      <c r="BD23" s="156"/>
      <c r="BE23" s="156"/>
      <c r="BF23" s="156"/>
      <c r="BG23" s="156"/>
      <c r="BH23" s="156"/>
      <c r="BI23" s="156"/>
      <c r="BJ23" s="156"/>
      <c r="BK23" s="156"/>
      <c r="BL23" s="156"/>
      <c r="BM23" s="156"/>
      <c r="BN23" s="156"/>
      <c r="BO23" s="156"/>
      <c r="BP23" s="156"/>
      <c r="BQ23" s="156"/>
      <c r="BR23" s="156"/>
      <c r="BS23" s="156"/>
      <c r="BT23" s="156"/>
      <c r="BU23" s="156"/>
      <c r="BV23" s="156"/>
      <c r="BW23" s="156"/>
      <c r="BX23" s="156"/>
      <c r="BY23" s="156"/>
      <c r="BZ23" s="156"/>
      <c r="CA23" s="156"/>
      <c r="CB23" s="156"/>
      <c r="CC23" s="156"/>
      <c r="CD23" s="156"/>
      <c r="CE23" s="156"/>
      <c r="CF23" s="156"/>
      <c r="CG23" s="156"/>
      <c r="CH23" s="156"/>
      <c r="CI23" s="156"/>
      <c r="CJ23" s="156"/>
      <c r="CK23" s="156"/>
      <c r="CL23" s="156"/>
      <c r="CM23" s="156"/>
      <c r="CN23" s="156"/>
      <c r="CO23" s="156"/>
      <c r="CP23" s="156"/>
      <c r="CQ23" s="156"/>
      <c r="CR23" s="156"/>
      <c r="CS23" s="156"/>
      <c r="CT23" s="156"/>
      <c r="CU23" s="156"/>
      <c r="CV23" s="156"/>
      <c r="CW23" s="156"/>
      <c r="CX23" s="156"/>
      <c r="CY23" s="156"/>
      <c r="CZ23" s="156"/>
      <c r="DA23" s="156"/>
      <c r="DB23" s="156"/>
      <c r="DC23" s="156"/>
      <c r="DD23" s="156"/>
      <c r="DE23" s="156"/>
      <c r="DF23" s="156"/>
      <c r="DG23" s="156"/>
      <c r="DH23" s="156"/>
      <c r="DI23" s="156"/>
      <c r="DJ23" s="156"/>
      <c r="DK23" s="156"/>
      <c r="DL23" s="156"/>
      <c r="DM23" s="156"/>
      <c r="DN23" s="156"/>
      <c r="DO23" s="156"/>
      <c r="DP23" s="156"/>
      <c r="DQ23" s="156"/>
      <c r="DR23" s="156"/>
      <c r="DS23" s="156"/>
      <c r="DT23" s="156"/>
      <c r="DU23" s="156"/>
      <c r="DV23" s="156"/>
    </row>
    <row r="24" spans="1:128" s="157" customFormat="1" ht="15.75" customHeight="1">
      <c r="A24" s="158"/>
      <c r="B24" s="159"/>
      <c r="C24" s="163"/>
      <c r="D24" s="159"/>
      <c r="E24" s="147"/>
      <c r="F24" s="147"/>
      <c r="G24" s="147"/>
      <c r="H24" s="147"/>
      <c r="I24" s="147"/>
      <c r="J24" s="147"/>
      <c r="K24" s="147"/>
      <c r="L24" s="147"/>
      <c r="M24" s="148"/>
      <c r="N24" s="156"/>
      <c r="O24" s="156"/>
      <c r="P24" s="156"/>
      <c r="Q24" s="156"/>
      <c r="R24" s="156"/>
      <c r="S24" s="156"/>
      <c r="T24" s="156"/>
      <c r="U24" s="156"/>
      <c r="V24" s="156"/>
      <c r="W24" s="156"/>
      <c r="X24" s="156"/>
      <c r="Y24" s="156"/>
      <c r="Z24" s="156"/>
      <c r="AA24" s="156"/>
      <c r="AB24" s="156"/>
      <c r="AC24" s="156"/>
      <c r="AD24" s="156"/>
      <c r="AE24" s="156"/>
      <c r="AF24" s="156"/>
      <c r="AG24" s="156"/>
      <c r="AH24" s="156"/>
      <c r="AI24" s="156"/>
      <c r="AJ24" s="156"/>
      <c r="AK24" s="156"/>
      <c r="AL24" s="156"/>
      <c r="AM24" s="156"/>
      <c r="AN24" s="156"/>
      <c r="AO24" s="156"/>
      <c r="AP24" s="156"/>
      <c r="AQ24" s="156"/>
      <c r="AR24" s="156"/>
      <c r="AS24" s="156"/>
      <c r="AT24" s="156"/>
      <c r="AU24" s="156"/>
      <c r="AV24" s="156"/>
      <c r="AW24" s="156"/>
      <c r="AX24" s="156"/>
      <c r="AY24" s="156"/>
      <c r="AZ24" s="156"/>
      <c r="BA24" s="156"/>
      <c r="BB24" s="156"/>
      <c r="BC24" s="156"/>
      <c r="BD24" s="156"/>
      <c r="BE24" s="156"/>
      <c r="BF24" s="156"/>
      <c r="BG24" s="156"/>
      <c r="BH24" s="156"/>
      <c r="BI24" s="156"/>
      <c r="BJ24" s="156"/>
      <c r="BK24" s="156"/>
      <c r="BL24" s="156"/>
      <c r="BM24" s="156"/>
      <c r="BN24" s="156"/>
      <c r="BO24" s="156"/>
      <c r="BP24" s="156"/>
      <c r="BQ24" s="156"/>
      <c r="BR24" s="156"/>
      <c r="BS24" s="156"/>
      <c r="BT24" s="156"/>
      <c r="BU24" s="156"/>
      <c r="BV24" s="156"/>
      <c r="BW24" s="156"/>
      <c r="BX24" s="156"/>
      <c r="BY24" s="156"/>
      <c r="BZ24" s="156"/>
      <c r="CA24" s="156"/>
      <c r="CB24" s="156"/>
      <c r="CC24" s="156"/>
      <c r="CD24" s="156"/>
      <c r="CE24" s="156"/>
      <c r="CF24" s="156"/>
      <c r="CG24" s="156"/>
      <c r="CH24" s="156"/>
      <c r="CI24" s="156"/>
      <c r="CJ24" s="156"/>
      <c r="CK24" s="156"/>
      <c r="CL24" s="156"/>
      <c r="CM24" s="156"/>
      <c r="CN24" s="156"/>
      <c r="CO24" s="156"/>
      <c r="CP24" s="156"/>
      <c r="CQ24" s="156"/>
      <c r="CR24" s="156"/>
      <c r="CS24" s="156"/>
      <c r="CT24" s="156"/>
      <c r="CU24" s="156"/>
      <c r="CV24" s="156"/>
      <c r="CW24" s="156"/>
      <c r="CX24" s="156"/>
      <c r="CY24" s="156"/>
      <c r="CZ24" s="156"/>
      <c r="DA24" s="156"/>
      <c r="DB24" s="156"/>
      <c r="DC24" s="156"/>
      <c r="DD24" s="156"/>
      <c r="DE24" s="156"/>
      <c r="DF24" s="156"/>
      <c r="DG24" s="156"/>
      <c r="DH24" s="156"/>
      <c r="DI24" s="156"/>
      <c r="DJ24" s="156"/>
      <c r="DK24" s="156"/>
      <c r="DL24" s="156"/>
      <c r="DM24" s="156"/>
      <c r="DN24" s="156"/>
      <c r="DO24" s="156"/>
      <c r="DP24" s="156"/>
      <c r="DQ24" s="156"/>
      <c r="DR24" s="156"/>
      <c r="DS24" s="156"/>
      <c r="DT24" s="156"/>
      <c r="DU24" s="156"/>
      <c r="DV24" s="156"/>
    </row>
    <row r="25" spans="1:128" s="157" customFormat="1" ht="18" customHeight="1">
      <c r="A25" s="158"/>
      <c r="B25" s="159"/>
      <c r="C25" s="162"/>
      <c r="D25" s="159"/>
      <c r="E25" s="147"/>
      <c r="F25" s="147"/>
      <c r="G25" s="147"/>
      <c r="H25" s="147"/>
      <c r="I25" s="147"/>
      <c r="J25" s="147"/>
      <c r="K25" s="147"/>
      <c r="L25" s="147"/>
      <c r="M25" s="148"/>
      <c r="N25" s="156"/>
      <c r="O25" s="156"/>
      <c r="P25" s="156"/>
      <c r="Q25" s="156"/>
      <c r="R25" s="156"/>
      <c r="S25" s="156"/>
      <c r="T25" s="156"/>
      <c r="U25" s="156"/>
      <c r="V25" s="156"/>
      <c r="W25" s="156"/>
      <c r="X25" s="156"/>
      <c r="Y25" s="156"/>
      <c r="Z25" s="156"/>
      <c r="AA25" s="156"/>
      <c r="AB25" s="156"/>
      <c r="AC25" s="156"/>
      <c r="AD25" s="156"/>
      <c r="AE25" s="156"/>
      <c r="AF25" s="156"/>
      <c r="AG25" s="156"/>
      <c r="AH25" s="156"/>
      <c r="AI25" s="156"/>
      <c r="AJ25" s="156"/>
      <c r="AK25" s="156"/>
      <c r="AL25" s="156"/>
      <c r="AM25" s="156"/>
      <c r="AN25" s="156"/>
      <c r="AO25" s="156"/>
      <c r="AP25" s="156"/>
      <c r="AQ25" s="156"/>
      <c r="AR25" s="156"/>
      <c r="AS25" s="156"/>
      <c r="AT25" s="156"/>
      <c r="AU25" s="156"/>
      <c r="AV25" s="156"/>
      <c r="AW25" s="156"/>
      <c r="AX25" s="156"/>
      <c r="AY25" s="156"/>
      <c r="AZ25" s="156"/>
      <c r="BA25" s="156"/>
      <c r="BB25" s="156"/>
      <c r="BC25" s="156"/>
      <c r="BD25" s="156"/>
      <c r="BE25" s="156"/>
      <c r="BF25" s="156"/>
      <c r="BG25" s="156"/>
      <c r="BH25" s="156"/>
      <c r="BI25" s="156"/>
      <c r="BJ25" s="156"/>
      <c r="BK25" s="156"/>
      <c r="BL25" s="156"/>
      <c r="BM25" s="156"/>
      <c r="BN25" s="156"/>
      <c r="BO25" s="156"/>
      <c r="BP25" s="156"/>
      <c r="BQ25" s="156"/>
      <c r="BR25" s="156"/>
      <c r="BS25" s="156"/>
      <c r="BT25" s="156"/>
      <c r="BU25" s="156"/>
      <c r="BV25" s="156"/>
      <c r="BW25" s="156"/>
      <c r="BX25" s="156"/>
      <c r="BY25" s="156"/>
      <c r="BZ25" s="156"/>
      <c r="CA25" s="156"/>
      <c r="CB25" s="156"/>
      <c r="CC25" s="156"/>
      <c r="CD25" s="156"/>
      <c r="CE25" s="156"/>
      <c r="CF25" s="156"/>
      <c r="CG25" s="156"/>
      <c r="CH25" s="156"/>
      <c r="CI25" s="156"/>
      <c r="CJ25" s="156"/>
      <c r="CK25" s="156"/>
      <c r="CL25" s="156"/>
      <c r="CM25" s="156"/>
      <c r="CN25" s="156"/>
      <c r="CO25" s="156"/>
      <c r="CP25" s="156"/>
      <c r="CQ25" s="156"/>
      <c r="CR25" s="156"/>
      <c r="CS25" s="156"/>
      <c r="CT25" s="156"/>
      <c r="CU25" s="156"/>
      <c r="CV25" s="156"/>
      <c r="CW25" s="156"/>
      <c r="CX25" s="156"/>
      <c r="CY25" s="156"/>
      <c r="CZ25" s="156"/>
      <c r="DA25" s="156"/>
      <c r="DB25" s="156"/>
      <c r="DC25" s="156"/>
      <c r="DD25" s="156"/>
      <c r="DE25" s="156"/>
      <c r="DF25" s="156"/>
      <c r="DG25" s="156"/>
      <c r="DH25" s="156"/>
      <c r="DI25" s="156"/>
      <c r="DJ25" s="156"/>
      <c r="DK25" s="156"/>
      <c r="DL25" s="156"/>
      <c r="DM25" s="156"/>
      <c r="DN25" s="156"/>
      <c r="DO25" s="156"/>
      <c r="DP25" s="156"/>
      <c r="DQ25" s="156"/>
      <c r="DR25" s="156"/>
      <c r="DS25" s="156"/>
      <c r="DT25" s="156"/>
      <c r="DU25" s="156"/>
      <c r="DV25" s="156"/>
    </row>
    <row r="26" spans="1:128" s="157" customFormat="1" ht="18.75" customHeight="1">
      <c r="A26" s="158"/>
      <c r="B26" s="159"/>
      <c r="C26" s="163"/>
      <c r="D26" s="159"/>
      <c r="E26" s="147"/>
      <c r="F26" s="147"/>
      <c r="G26" s="147"/>
      <c r="H26" s="147"/>
      <c r="I26" s="147"/>
      <c r="J26" s="147"/>
      <c r="K26" s="147"/>
      <c r="L26" s="147"/>
      <c r="M26" s="148"/>
      <c r="N26" s="156"/>
      <c r="O26" s="156"/>
      <c r="P26" s="156"/>
      <c r="Q26" s="156"/>
      <c r="R26" s="156"/>
      <c r="S26" s="156"/>
      <c r="T26" s="156"/>
      <c r="U26" s="156"/>
      <c r="V26" s="156"/>
      <c r="W26" s="156"/>
      <c r="X26" s="156"/>
      <c r="Y26" s="156"/>
      <c r="Z26" s="156"/>
      <c r="AA26" s="156"/>
      <c r="AB26" s="156"/>
      <c r="AC26" s="156"/>
      <c r="AD26" s="156"/>
      <c r="AE26" s="156"/>
      <c r="AF26" s="156"/>
      <c r="AG26" s="156"/>
      <c r="AH26" s="156"/>
      <c r="AI26" s="156"/>
      <c r="AJ26" s="156"/>
      <c r="AK26" s="156"/>
      <c r="AL26" s="156"/>
      <c r="AM26" s="156"/>
      <c r="AN26" s="156"/>
      <c r="AO26" s="156"/>
      <c r="AP26" s="156"/>
      <c r="AQ26" s="156"/>
      <c r="AR26" s="156"/>
      <c r="AS26" s="156"/>
      <c r="AT26" s="156"/>
      <c r="AU26" s="156"/>
      <c r="AV26" s="156"/>
      <c r="AW26" s="156"/>
      <c r="AX26" s="156"/>
      <c r="AY26" s="156"/>
      <c r="AZ26" s="156"/>
      <c r="BA26" s="156"/>
      <c r="BB26" s="156"/>
      <c r="BC26" s="156"/>
      <c r="BD26" s="156"/>
      <c r="BE26" s="156"/>
      <c r="BF26" s="156"/>
      <c r="BG26" s="156"/>
      <c r="BH26" s="156"/>
      <c r="BI26" s="156"/>
      <c r="BJ26" s="156"/>
      <c r="BK26" s="156"/>
      <c r="BL26" s="156"/>
      <c r="BM26" s="156"/>
      <c r="BN26" s="156"/>
      <c r="BO26" s="156"/>
      <c r="BP26" s="156"/>
      <c r="BQ26" s="156"/>
      <c r="BR26" s="156"/>
      <c r="BS26" s="156"/>
      <c r="BT26" s="156"/>
      <c r="BU26" s="156"/>
      <c r="BV26" s="156"/>
      <c r="BW26" s="156"/>
      <c r="BX26" s="156"/>
      <c r="BY26" s="156"/>
      <c r="BZ26" s="156"/>
      <c r="CA26" s="156"/>
      <c r="CB26" s="156"/>
      <c r="CC26" s="156"/>
      <c r="CD26" s="156"/>
      <c r="CE26" s="156"/>
      <c r="CF26" s="156"/>
      <c r="CG26" s="156"/>
      <c r="CH26" s="156"/>
      <c r="CI26" s="156"/>
      <c r="CJ26" s="156"/>
      <c r="CK26" s="156"/>
      <c r="CL26" s="156"/>
      <c r="CM26" s="156"/>
      <c r="CN26" s="156"/>
      <c r="CO26" s="156"/>
      <c r="CP26" s="156"/>
      <c r="CQ26" s="156"/>
      <c r="CR26" s="156"/>
      <c r="CS26" s="156"/>
      <c r="CT26" s="156"/>
      <c r="CU26" s="156"/>
      <c r="CV26" s="156"/>
      <c r="CW26" s="156"/>
      <c r="CX26" s="156"/>
      <c r="CY26" s="156"/>
      <c r="CZ26" s="156"/>
      <c r="DA26" s="156"/>
      <c r="DB26" s="156"/>
      <c r="DC26" s="156"/>
      <c r="DD26" s="156"/>
      <c r="DE26" s="156"/>
      <c r="DF26" s="156"/>
      <c r="DG26" s="156"/>
      <c r="DH26" s="156"/>
      <c r="DI26" s="156"/>
      <c r="DJ26" s="156"/>
      <c r="DK26" s="156"/>
      <c r="DL26" s="156"/>
      <c r="DM26" s="156"/>
      <c r="DN26" s="156"/>
      <c r="DO26" s="156"/>
      <c r="DP26" s="156"/>
      <c r="DQ26" s="156"/>
      <c r="DR26" s="156"/>
      <c r="DS26" s="156"/>
      <c r="DT26" s="156"/>
      <c r="DU26" s="156"/>
      <c r="DV26" s="156"/>
    </row>
    <row r="27" spans="1:128" s="157" customFormat="1" ht="18" customHeight="1">
      <c r="A27" s="148"/>
      <c r="B27" s="148"/>
      <c r="C27" s="148"/>
      <c r="D27" s="148"/>
      <c r="E27" s="151"/>
      <c r="F27" s="151"/>
      <c r="G27" s="151"/>
      <c r="H27" s="151"/>
      <c r="I27" s="151"/>
      <c r="J27" s="151"/>
      <c r="K27" s="147"/>
      <c r="L27" s="151"/>
      <c r="M27" s="148"/>
      <c r="N27" s="156"/>
      <c r="O27" s="156"/>
      <c r="P27" s="156"/>
      <c r="Q27" s="156"/>
      <c r="R27" s="156"/>
      <c r="S27" s="156"/>
      <c r="T27" s="156"/>
      <c r="U27" s="156"/>
      <c r="V27" s="156"/>
      <c r="W27" s="156"/>
      <c r="X27" s="156"/>
      <c r="Y27" s="156"/>
      <c r="Z27" s="156"/>
      <c r="AA27" s="156"/>
      <c r="AB27" s="156"/>
      <c r="AC27" s="156"/>
      <c r="AD27" s="156"/>
      <c r="AE27" s="156"/>
      <c r="AF27" s="156"/>
      <c r="AG27" s="156"/>
      <c r="AH27" s="156"/>
      <c r="AI27" s="156"/>
      <c r="AJ27" s="156"/>
      <c r="AK27" s="156"/>
      <c r="AL27" s="156"/>
      <c r="AM27" s="156"/>
      <c r="AN27" s="156"/>
      <c r="AO27" s="156"/>
      <c r="AP27" s="156"/>
      <c r="AQ27" s="156"/>
      <c r="AR27" s="156"/>
      <c r="AS27" s="156"/>
      <c r="AT27" s="156"/>
      <c r="AU27" s="156"/>
      <c r="AV27" s="156"/>
      <c r="AW27" s="156"/>
      <c r="AX27" s="156"/>
      <c r="AY27" s="156"/>
      <c r="AZ27" s="156"/>
      <c r="BA27" s="156"/>
      <c r="BB27" s="156"/>
      <c r="BC27" s="156"/>
      <c r="BD27" s="156"/>
      <c r="BE27" s="156"/>
      <c r="BF27" s="156"/>
      <c r="BG27" s="156"/>
      <c r="BH27" s="156"/>
      <c r="BI27" s="156"/>
      <c r="BJ27" s="156"/>
      <c r="BK27" s="156"/>
      <c r="BL27" s="156"/>
      <c r="BM27" s="156"/>
      <c r="BN27" s="156"/>
      <c r="BO27" s="156"/>
      <c r="BP27" s="156"/>
      <c r="BQ27" s="156"/>
      <c r="BR27" s="156"/>
      <c r="BS27" s="156"/>
      <c r="BT27" s="156"/>
      <c r="BU27" s="156"/>
      <c r="BV27" s="156"/>
      <c r="BW27" s="156"/>
      <c r="BX27" s="156"/>
      <c r="BY27" s="156"/>
      <c r="BZ27" s="156"/>
      <c r="CA27" s="156"/>
      <c r="CB27" s="156"/>
      <c r="CC27" s="156"/>
      <c r="CD27" s="156"/>
      <c r="CE27" s="156"/>
      <c r="CF27" s="156"/>
      <c r="CG27" s="156"/>
      <c r="CH27" s="156"/>
      <c r="CI27" s="156"/>
      <c r="CJ27" s="156"/>
      <c r="CK27" s="156"/>
      <c r="CL27" s="156"/>
      <c r="CM27" s="156"/>
      <c r="CN27" s="156"/>
      <c r="CO27" s="156"/>
      <c r="CP27" s="156"/>
      <c r="CQ27" s="156"/>
      <c r="CR27" s="156"/>
      <c r="CS27" s="156"/>
      <c r="CT27" s="156"/>
      <c r="CU27" s="156"/>
      <c r="CV27" s="156"/>
      <c r="CW27" s="156"/>
      <c r="CX27" s="156"/>
      <c r="CY27" s="156"/>
      <c r="CZ27" s="156"/>
      <c r="DA27" s="156"/>
      <c r="DB27" s="156"/>
      <c r="DC27" s="156"/>
      <c r="DD27" s="156"/>
      <c r="DE27" s="156"/>
      <c r="DF27" s="156"/>
      <c r="DG27" s="156"/>
      <c r="DH27" s="156"/>
      <c r="DI27" s="156"/>
      <c r="DJ27" s="156"/>
      <c r="DK27" s="156"/>
      <c r="DL27" s="156"/>
      <c r="DM27" s="156"/>
      <c r="DN27" s="156"/>
      <c r="DO27" s="156"/>
      <c r="DP27" s="156"/>
      <c r="DQ27" s="156"/>
      <c r="DR27" s="156"/>
      <c r="DS27" s="156"/>
      <c r="DT27" s="156"/>
      <c r="DU27" s="156"/>
      <c r="DV27" s="156"/>
    </row>
    <row r="28" spans="1:128" s="157" customFormat="1" ht="18" customHeight="1">
      <c r="A28" s="164"/>
      <c r="B28" s="164"/>
      <c r="C28" s="164"/>
      <c r="D28" s="164"/>
      <c r="E28" s="165"/>
      <c r="F28" s="165"/>
      <c r="G28" s="165"/>
      <c r="H28" s="165"/>
      <c r="I28" s="165"/>
      <c r="J28" s="165"/>
      <c r="K28" s="166"/>
      <c r="L28" s="165"/>
      <c r="M28" s="164"/>
      <c r="N28" s="156"/>
      <c r="O28" s="156"/>
      <c r="P28" s="156"/>
      <c r="Q28" s="156"/>
      <c r="R28" s="156"/>
      <c r="S28" s="156"/>
      <c r="T28" s="156"/>
      <c r="U28" s="156"/>
      <c r="V28" s="156"/>
      <c r="W28" s="156"/>
      <c r="X28" s="156"/>
      <c r="Y28" s="156"/>
      <c r="Z28" s="156"/>
      <c r="AA28" s="156"/>
      <c r="AB28" s="156"/>
      <c r="AC28" s="156"/>
      <c r="AD28" s="156"/>
      <c r="AE28" s="156"/>
      <c r="AF28" s="156"/>
      <c r="AG28" s="156"/>
      <c r="AH28" s="156"/>
      <c r="AI28" s="156"/>
      <c r="AJ28" s="156"/>
      <c r="AK28" s="156"/>
      <c r="AL28" s="156"/>
      <c r="AM28" s="156"/>
      <c r="AN28" s="156"/>
      <c r="AO28" s="156"/>
      <c r="AP28" s="156"/>
      <c r="AQ28" s="156"/>
      <c r="AR28" s="156"/>
      <c r="AS28" s="156"/>
      <c r="AT28" s="156"/>
      <c r="AU28" s="156"/>
      <c r="AV28" s="156"/>
      <c r="AW28" s="156"/>
      <c r="AX28" s="156"/>
      <c r="AY28" s="156"/>
      <c r="AZ28" s="156"/>
      <c r="BA28" s="156"/>
      <c r="BB28" s="156"/>
      <c r="BC28" s="156"/>
      <c r="BD28" s="156"/>
      <c r="BE28" s="156"/>
      <c r="BF28" s="156"/>
      <c r="BG28" s="156"/>
      <c r="BH28" s="156"/>
      <c r="BI28" s="156"/>
      <c r="BJ28" s="156"/>
      <c r="BK28" s="156"/>
      <c r="BL28" s="156"/>
      <c r="BM28" s="156"/>
      <c r="BN28" s="156"/>
      <c r="BO28" s="156"/>
      <c r="BP28" s="156"/>
      <c r="BQ28" s="156"/>
      <c r="BR28" s="156"/>
      <c r="BS28" s="156"/>
      <c r="BT28" s="156"/>
      <c r="BU28" s="156"/>
      <c r="BV28" s="156"/>
      <c r="BW28" s="156"/>
      <c r="BX28" s="156"/>
      <c r="BY28" s="156"/>
      <c r="BZ28" s="156"/>
      <c r="CA28" s="156"/>
      <c r="CB28" s="156"/>
      <c r="CC28" s="156"/>
      <c r="CD28" s="156"/>
      <c r="CE28" s="156"/>
      <c r="CF28" s="156"/>
      <c r="CG28" s="156"/>
      <c r="CH28" s="156"/>
      <c r="CI28" s="156"/>
      <c r="CJ28" s="156"/>
      <c r="CK28" s="156"/>
      <c r="CL28" s="156"/>
      <c r="CM28" s="156"/>
      <c r="CN28" s="156"/>
      <c r="CO28" s="156"/>
      <c r="CP28" s="156"/>
      <c r="CQ28" s="156"/>
      <c r="CR28" s="156"/>
      <c r="CS28" s="156"/>
      <c r="CT28" s="156"/>
      <c r="CU28" s="156"/>
      <c r="CV28" s="156"/>
      <c r="CW28" s="156"/>
      <c r="CX28" s="156"/>
      <c r="CY28" s="156"/>
      <c r="CZ28" s="156"/>
      <c r="DA28" s="156"/>
      <c r="DB28" s="156"/>
      <c r="DC28" s="156"/>
      <c r="DD28" s="156"/>
      <c r="DE28" s="156"/>
      <c r="DF28" s="156"/>
      <c r="DG28" s="156"/>
      <c r="DH28" s="156"/>
      <c r="DI28" s="156"/>
      <c r="DJ28" s="156"/>
      <c r="DK28" s="156"/>
      <c r="DL28" s="156"/>
      <c r="DM28" s="156"/>
      <c r="DN28" s="156"/>
      <c r="DO28" s="156"/>
      <c r="DP28" s="156"/>
      <c r="DQ28" s="156"/>
      <c r="DR28" s="156"/>
      <c r="DS28" s="156"/>
      <c r="DT28" s="156"/>
      <c r="DU28" s="156"/>
      <c r="DV28" s="156"/>
    </row>
    <row r="29" spans="1:128" s="157" customFormat="1" ht="18" customHeight="1">
      <c r="A29" s="164"/>
      <c r="B29" s="164"/>
      <c r="C29" s="164"/>
      <c r="D29" s="164"/>
      <c r="E29" s="165"/>
      <c r="F29" s="165"/>
      <c r="G29" s="165"/>
      <c r="H29" s="165"/>
      <c r="I29" s="165"/>
      <c r="J29" s="165"/>
      <c r="K29" s="166"/>
      <c r="L29" s="165"/>
      <c r="M29" s="164"/>
      <c r="N29" s="156"/>
      <c r="O29" s="156"/>
      <c r="P29" s="156"/>
      <c r="Q29" s="156"/>
      <c r="R29" s="156"/>
      <c r="S29" s="156"/>
      <c r="T29" s="156"/>
      <c r="U29" s="156"/>
      <c r="V29" s="156"/>
      <c r="W29" s="156"/>
      <c r="X29" s="156"/>
      <c r="Y29" s="156"/>
      <c r="Z29" s="156"/>
      <c r="AA29" s="156"/>
      <c r="AB29" s="156"/>
      <c r="AC29" s="156"/>
      <c r="AD29" s="156"/>
      <c r="AE29" s="156"/>
      <c r="AF29" s="156"/>
      <c r="AG29" s="156"/>
      <c r="AH29" s="156"/>
      <c r="AI29" s="156"/>
      <c r="AJ29" s="156"/>
      <c r="AK29" s="156"/>
      <c r="AL29" s="156"/>
      <c r="AM29" s="156"/>
      <c r="AN29" s="156"/>
      <c r="AO29" s="156"/>
      <c r="AP29" s="156"/>
      <c r="AQ29" s="156"/>
      <c r="AR29" s="156"/>
      <c r="AS29" s="156"/>
      <c r="AT29" s="156"/>
      <c r="AU29" s="156"/>
      <c r="AV29" s="156"/>
      <c r="AW29" s="156"/>
      <c r="AX29" s="156"/>
      <c r="AY29" s="156"/>
      <c r="AZ29" s="156"/>
      <c r="BA29" s="156"/>
      <c r="BB29" s="156"/>
      <c r="BC29" s="156"/>
      <c r="BD29" s="156"/>
      <c r="BE29" s="156"/>
      <c r="BF29" s="156"/>
      <c r="BG29" s="156"/>
      <c r="BH29" s="156"/>
      <c r="BI29" s="156"/>
      <c r="BJ29" s="156"/>
      <c r="BK29" s="156"/>
      <c r="BL29" s="156"/>
      <c r="BM29" s="156"/>
      <c r="BN29" s="156"/>
      <c r="BO29" s="156"/>
      <c r="BP29" s="156"/>
      <c r="BQ29" s="156"/>
      <c r="BR29" s="156"/>
      <c r="BS29" s="156"/>
      <c r="BT29" s="156"/>
      <c r="BU29" s="156"/>
      <c r="BV29" s="156"/>
      <c r="BW29" s="156"/>
      <c r="BX29" s="156"/>
      <c r="BY29" s="156"/>
      <c r="BZ29" s="156"/>
      <c r="CA29" s="156"/>
      <c r="CB29" s="156"/>
      <c r="CC29" s="156"/>
      <c r="CD29" s="156"/>
      <c r="CE29" s="156"/>
      <c r="CF29" s="156"/>
      <c r="CG29" s="156"/>
      <c r="CH29" s="156"/>
      <c r="CI29" s="156"/>
      <c r="CJ29" s="156"/>
      <c r="CK29" s="156"/>
      <c r="CL29" s="156"/>
      <c r="CM29" s="156"/>
      <c r="CN29" s="156"/>
      <c r="CO29" s="156"/>
      <c r="CP29" s="156"/>
      <c r="CQ29" s="156"/>
      <c r="CR29" s="156"/>
      <c r="CS29" s="156"/>
      <c r="CT29" s="156"/>
      <c r="CU29" s="156"/>
      <c r="CV29" s="156"/>
      <c r="CW29" s="156"/>
      <c r="CX29" s="156"/>
      <c r="CY29" s="156"/>
      <c r="CZ29" s="156"/>
      <c r="DA29" s="156"/>
      <c r="DB29" s="156"/>
      <c r="DC29" s="156"/>
      <c r="DD29" s="156"/>
      <c r="DE29" s="156"/>
      <c r="DF29" s="156"/>
      <c r="DG29" s="156"/>
      <c r="DH29" s="156"/>
      <c r="DI29" s="156"/>
      <c r="DJ29" s="156"/>
      <c r="DK29" s="156"/>
      <c r="DL29" s="156"/>
      <c r="DM29" s="156"/>
      <c r="DN29" s="156"/>
      <c r="DO29" s="156"/>
      <c r="DP29" s="156"/>
      <c r="DQ29" s="156"/>
      <c r="DR29" s="156"/>
      <c r="DS29" s="156"/>
      <c r="DT29" s="156"/>
      <c r="DU29" s="156"/>
      <c r="DV29" s="156"/>
    </row>
    <row r="30" spans="1:128" s="157" customFormat="1" ht="18" customHeight="1">
      <c r="A30" s="164"/>
      <c r="B30" s="164"/>
      <c r="C30" s="164"/>
      <c r="D30" s="164"/>
      <c r="E30" s="165"/>
      <c r="F30" s="165"/>
      <c r="G30" s="165"/>
      <c r="H30" s="165"/>
      <c r="I30" s="165"/>
      <c r="J30" s="165"/>
      <c r="K30" s="166"/>
      <c r="L30" s="165"/>
      <c r="M30" s="164"/>
      <c r="N30" s="156"/>
      <c r="O30" s="156"/>
      <c r="P30" s="156"/>
      <c r="Q30" s="156"/>
      <c r="R30" s="156"/>
      <c r="S30" s="156"/>
      <c r="T30" s="156"/>
      <c r="U30" s="156"/>
      <c r="V30" s="156"/>
      <c r="W30" s="156"/>
      <c r="X30" s="156"/>
      <c r="Y30" s="156"/>
      <c r="Z30" s="156"/>
      <c r="AA30" s="156"/>
      <c r="AB30" s="156"/>
      <c r="AC30" s="156"/>
      <c r="AD30" s="156"/>
      <c r="AE30" s="156"/>
      <c r="AF30" s="156"/>
      <c r="AG30" s="156"/>
      <c r="AH30" s="156"/>
      <c r="AI30" s="156"/>
      <c r="AJ30" s="156"/>
      <c r="AK30" s="156"/>
      <c r="AL30" s="156"/>
      <c r="AM30" s="156"/>
      <c r="AN30" s="156"/>
      <c r="AO30" s="156"/>
      <c r="AP30" s="156"/>
      <c r="AQ30" s="156"/>
      <c r="AR30" s="156"/>
      <c r="AS30" s="156"/>
      <c r="AT30" s="156"/>
      <c r="AU30" s="156"/>
      <c r="AV30" s="156"/>
      <c r="AW30" s="156"/>
      <c r="AX30" s="156"/>
      <c r="AY30" s="156"/>
      <c r="AZ30" s="156"/>
      <c r="BA30" s="156"/>
      <c r="BB30" s="156"/>
      <c r="BC30" s="156"/>
      <c r="BD30" s="156"/>
      <c r="BE30" s="156"/>
      <c r="BF30" s="156"/>
      <c r="BG30" s="156"/>
      <c r="BH30" s="156"/>
      <c r="BI30" s="156"/>
      <c r="BJ30" s="156"/>
      <c r="BK30" s="156"/>
      <c r="BL30" s="156"/>
      <c r="BM30" s="156"/>
      <c r="BN30" s="156"/>
      <c r="BO30" s="156"/>
      <c r="BP30" s="156"/>
      <c r="BQ30" s="156"/>
      <c r="BR30" s="156"/>
      <c r="BS30" s="156"/>
      <c r="BT30" s="156"/>
      <c r="BU30" s="156"/>
      <c r="BV30" s="156"/>
      <c r="BW30" s="156"/>
      <c r="BX30" s="156"/>
      <c r="BY30" s="156"/>
      <c r="BZ30" s="156"/>
      <c r="CA30" s="156"/>
      <c r="CB30" s="156"/>
      <c r="CC30" s="156"/>
      <c r="CD30" s="156"/>
      <c r="CE30" s="156"/>
      <c r="CF30" s="156"/>
      <c r="CG30" s="156"/>
      <c r="CH30" s="156"/>
      <c r="CI30" s="156"/>
      <c r="CJ30" s="156"/>
      <c r="CK30" s="156"/>
      <c r="CL30" s="156"/>
      <c r="CM30" s="156"/>
      <c r="CN30" s="156"/>
      <c r="CO30" s="156"/>
      <c r="CP30" s="156"/>
      <c r="CQ30" s="156"/>
      <c r="CR30" s="156"/>
      <c r="CS30" s="156"/>
      <c r="CT30" s="156"/>
      <c r="CU30" s="156"/>
      <c r="CV30" s="156"/>
      <c r="CW30" s="156"/>
      <c r="CX30" s="156"/>
      <c r="CY30" s="156"/>
      <c r="CZ30" s="156"/>
      <c r="DA30" s="156"/>
      <c r="DB30" s="156"/>
      <c r="DC30" s="156"/>
      <c r="DD30" s="156"/>
      <c r="DE30" s="156"/>
      <c r="DF30" s="156"/>
      <c r="DG30" s="156"/>
      <c r="DH30" s="156"/>
      <c r="DI30" s="156"/>
      <c r="DJ30" s="156"/>
      <c r="DK30" s="156"/>
      <c r="DL30" s="156"/>
      <c r="DM30" s="156"/>
      <c r="DN30" s="156"/>
      <c r="DO30" s="156"/>
      <c r="DP30" s="156"/>
      <c r="DQ30" s="156"/>
      <c r="DR30" s="156"/>
      <c r="DS30" s="156"/>
      <c r="DT30" s="156"/>
      <c r="DU30" s="156"/>
      <c r="DV30" s="156"/>
    </row>
    <row r="31" spans="1:128" s="157" customFormat="1" ht="18" customHeight="1">
      <c r="A31" s="164"/>
      <c r="B31" s="164"/>
      <c r="C31" s="164"/>
      <c r="D31" s="164"/>
      <c r="E31" s="165"/>
      <c r="F31" s="165"/>
      <c r="G31" s="165"/>
      <c r="H31" s="165"/>
      <c r="I31" s="165"/>
      <c r="J31" s="165"/>
      <c r="K31" s="166"/>
      <c r="L31" s="165"/>
      <c r="M31" s="164"/>
      <c r="N31" s="156"/>
      <c r="O31" s="156"/>
      <c r="P31" s="156"/>
      <c r="Q31" s="156"/>
      <c r="R31" s="156"/>
      <c r="S31" s="156"/>
      <c r="T31" s="156"/>
      <c r="U31" s="156"/>
      <c r="V31" s="156"/>
      <c r="W31" s="156"/>
      <c r="X31" s="156"/>
      <c r="Y31" s="156"/>
      <c r="Z31" s="156"/>
      <c r="AA31" s="156"/>
      <c r="AB31" s="156"/>
      <c r="AC31" s="156"/>
      <c r="AD31" s="156"/>
      <c r="AE31" s="156"/>
      <c r="AF31" s="156"/>
      <c r="AG31" s="156"/>
      <c r="AH31" s="156"/>
      <c r="AI31" s="156"/>
      <c r="AJ31" s="156"/>
      <c r="AK31" s="156"/>
      <c r="AL31" s="156"/>
      <c r="AM31" s="156"/>
      <c r="AN31" s="156"/>
      <c r="AO31" s="156"/>
      <c r="AP31" s="156"/>
      <c r="AQ31" s="156"/>
      <c r="AR31" s="156"/>
      <c r="AS31" s="156"/>
      <c r="AT31" s="156"/>
      <c r="AU31" s="156"/>
      <c r="AV31" s="156"/>
      <c r="AW31" s="156"/>
      <c r="AX31" s="156"/>
      <c r="AY31" s="156"/>
      <c r="AZ31" s="156"/>
      <c r="BA31" s="156"/>
      <c r="BB31" s="156"/>
      <c r="BC31" s="156"/>
      <c r="BD31" s="156"/>
      <c r="BE31" s="156"/>
      <c r="BF31" s="156"/>
      <c r="BG31" s="156"/>
      <c r="BH31" s="156"/>
      <c r="BI31" s="156"/>
      <c r="BJ31" s="156"/>
      <c r="BK31" s="156"/>
      <c r="BL31" s="156"/>
      <c r="BM31" s="156"/>
      <c r="BN31" s="156"/>
      <c r="BO31" s="156"/>
      <c r="BP31" s="156"/>
      <c r="BQ31" s="156"/>
      <c r="BR31" s="156"/>
      <c r="BS31" s="156"/>
      <c r="BT31" s="156"/>
      <c r="BU31" s="156"/>
      <c r="BV31" s="156"/>
      <c r="BW31" s="156"/>
      <c r="BX31" s="156"/>
      <c r="BY31" s="156"/>
      <c r="BZ31" s="156"/>
      <c r="CA31" s="156"/>
      <c r="CB31" s="156"/>
      <c r="CC31" s="156"/>
      <c r="CD31" s="156"/>
      <c r="CE31" s="156"/>
      <c r="CF31" s="156"/>
      <c r="CG31" s="156"/>
      <c r="CH31" s="156"/>
      <c r="CI31" s="156"/>
      <c r="CJ31" s="156"/>
      <c r="CK31" s="156"/>
      <c r="CL31" s="156"/>
      <c r="CM31" s="156"/>
      <c r="CN31" s="156"/>
      <c r="CO31" s="156"/>
      <c r="CP31" s="156"/>
      <c r="CQ31" s="156"/>
      <c r="CR31" s="156"/>
      <c r="CS31" s="156"/>
      <c r="CT31" s="156"/>
      <c r="CU31" s="156"/>
      <c r="CV31" s="156"/>
      <c r="CW31" s="156"/>
      <c r="CX31" s="156"/>
      <c r="CY31" s="156"/>
      <c r="CZ31" s="156"/>
      <c r="DA31" s="156"/>
      <c r="DB31" s="156"/>
      <c r="DC31" s="156"/>
      <c r="DD31" s="156"/>
      <c r="DE31" s="156"/>
      <c r="DF31" s="156"/>
      <c r="DG31" s="156"/>
      <c r="DH31" s="156"/>
      <c r="DI31" s="156"/>
      <c r="DJ31" s="156"/>
      <c r="DK31" s="156"/>
      <c r="DL31" s="156"/>
      <c r="DM31" s="156"/>
      <c r="DN31" s="156"/>
      <c r="DO31" s="156"/>
      <c r="DP31" s="156"/>
      <c r="DQ31" s="156"/>
      <c r="DR31" s="156"/>
      <c r="DS31" s="156"/>
      <c r="DT31" s="156"/>
      <c r="DU31" s="156"/>
      <c r="DV31" s="156"/>
      <c r="DW31" s="156"/>
      <c r="DX31" s="156"/>
    </row>
    <row r="32" spans="1:128" s="157" customFormat="1" ht="18" customHeight="1">
      <c r="A32" s="164"/>
      <c r="B32" s="164"/>
      <c r="C32" s="164"/>
      <c r="D32" s="164"/>
      <c r="E32" s="165"/>
      <c r="F32" s="165"/>
      <c r="G32" s="165"/>
      <c r="H32" s="165"/>
      <c r="I32" s="165"/>
      <c r="J32" s="165"/>
      <c r="K32" s="166"/>
      <c r="L32" s="165"/>
      <c r="M32" s="164"/>
      <c r="N32" s="156"/>
      <c r="O32" s="156"/>
      <c r="P32" s="156"/>
      <c r="Q32" s="156"/>
      <c r="R32" s="156"/>
      <c r="S32" s="156"/>
      <c r="T32" s="156"/>
      <c r="U32" s="156"/>
      <c r="V32" s="156"/>
      <c r="W32" s="156"/>
      <c r="X32" s="156"/>
      <c r="Y32" s="156"/>
      <c r="Z32" s="156"/>
      <c r="AA32" s="156"/>
      <c r="AB32" s="156"/>
      <c r="AC32" s="156"/>
      <c r="AD32" s="156"/>
      <c r="AE32" s="156"/>
      <c r="AF32" s="156"/>
      <c r="AG32" s="156"/>
      <c r="AH32" s="156"/>
      <c r="AI32" s="156"/>
      <c r="AJ32" s="156"/>
      <c r="AK32" s="156"/>
      <c r="AL32" s="156"/>
      <c r="AM32" s="156"/>
      <c r="AN32" s="156"/>
      <c r="AO32" s="156"/>
      <c r="AP32" s="156"/>
      <c r="AQ32" s="156"/>
      <c r="AR32" s="156"/>
      <c r="AS32" s="156"/>
      <c r="AT32" s="156"/>
      <c r="AU32" s="156"/>
      <c r="AV32" s="156"/>
      <c r="AW32" s="156"/>
      <c r="AX32" s="156"/>
      <c r="AY32" s="156"/>
      <c r="AZ32" s="156"/>
      <c r="BA32" s="156"/>
      <c r="BB32" s="156"/>
      <c r="BC32" s="156"/>
      <c r="BD32" s="156"/>
      <c r="BE32" s="156"/>
      <c r="BF32" s="156"/>
      <c r="BG32" s="156"/>
      <c r="BH32" s="156"/>
      <c r="BI32" s="156"/>
      <c r="BJ32" s="156"/>
      <c r="BK32" s="156"/>
      <c r="BL32" s="156"/>
      <c r="BM32" s="156"/>
      <c r="BN32" s="156"/>
      <c r="BO32" s="156"/>
      <c r="BP32" s="156"/>
      <c r="BQ32" s="156"/>
      <c r="BR32" s="156"/>
      <c r="BS32" s="156"/>
      <c r="BT32" s="156"/>
      <c r="BU32" s="156"/>
      <c r="BV32" s="156"/>
      <c r="BW32" s="156"/>
      <c r="BX32" s="156"/>
      <c r="BY32" s="156"/>
      <c r="BZ32" s="156"/>
      <c r="CA32" s="156"/>
      <c r="CB32" s="156"/>
      <c r="CC32" s="156"/>
      <c r="CD32" s="156"/>
      <c r="CE32" s="156"/>
      <c r="CF32" s="156"/>
      <c r="CG32" s="156"/>
      <c r="CH32" s="156"/>
      <c r="CI32" s="156"/>
      <c r="CJ32" s="156"/>
      <c r="CK32" s="156"/>
      <c r="CL32" s="156"/>
      <c r="CM32" s="156"/>
      <c r="CN32" s="156"/>
      <c r="CO32" s="156"/>
      <c r="CP32" s="156"/>
      <c r="CQ32" s="156"/>
      <c r="CR32" s="156"/>
      <c r="CS32" s="156"/>
      <c r="CT32" s="156"/>
      <c r="CU32" s="156"/>
      <c r="CV32" s="156"/>
      <c r="CW32" s="156"/>
      <c r="CX32" s="156"/>
      <c r="CY32" s="156"/>
      <c r="CZ32" s="156"/>
      <c r="DA32" s="156"/>
      <c r="DB32" s="156"/>
      <c r="DC32" s="156"/>
      <c r="DD32" s="156"/>
      <c r="DE32" s="156"/>
      <c r="DF32" s="156"/>
      <c r="DG32" s="156"/>
      <c r="DH32" s="156"/>
      <c r="DI32" s="156"/>
      <c r="DJ32" s="156"/>
      <c r="DK32" s="156"/>
      <c r="DL32" s="156"/>
      <c r="DM32" s="156"/>
      <c r="DN32" s="156"/>
      <c r="DO32" s="156"/>
      <c r="DP32" s="156"/>
      <c r="DQ32" s="156"/>
      <c r="DR32" s="156"/>
      <c r="DS32" s="156"/>
      <c r="DT32" s="156"/>
      <c r="DU32" s="156"/>
      <c r="DV32" s="156"/>
      <c r="DW32" s="156"/>
      <c r="DX32" s="156"/>
    </row>
    <row r="33" spans="1:128" s="157" customFormat="1" ht="18" customHeight="1">
      <c r="A33" s="164"/>
      <c r="B33" s="164"/>
      <c r="C33" s="164"/>
      <c r="D33" s="164"/>
      <c r="E33" s="165"/>
      <c r="F33" s="165"/>
      <c r="G33" s="165"/>
      <c r="H33" s="165"/>
      <c r="I33" s="165"/>
      <c r="J33" s="165"/>
      <c r="K33" s="166"/>
      <c r="L33" s="165"/>
      <c r="M33" s="164"/>
      <c r="N33" s="156"/>
      <c r="O33" s="156"/>
      <c r="P33" s="156"/>
      <c r="Q33" s="156"/>
      <c r="R33" s="156"/>
      <c r="S33" s="156"/>
      <c r="T33" s="156"/>
      <c r="U33" s="156"/>
      <c r="V33" s="156"/>
      <c r="W33" s="156"/>
      <c r="X33" s="156"/>
      <c r="Y33" s="156"/>
      <c r="Z33" s="156"/>
      <c r="AA33" s="156"/>
      <c r="AB33" s="156"/>
      <c r="AC33" s="156"/>
      <c r="AD33" s="156"/>
      <c r="AE33" s="156"/>
      <c r="AF33" s="156"/>
      <c r="AG33" s="156"/>
      <c r="AH33" s="156"/>
      <c r="AI33" s="156"/>
      <c r="AJ33" s="156"/>
      <c r="AK33" s="156"/>
      <c r="AL33" s="156"/>
      <c r="AM33" s="156"/>
      <c r="AN33" s="156"/>
      <c r="AO33" s="156"/>
      <c r="AP33" s="156"/>
      <c r="AQ33" s="156"/>
      <c r="AR33" s="156"/>
      <c r="AS33" s="156"/>
      <c r="AT33" s="156"/>
      <c r="AU33" s="156"/>
      <c r="AV33" s="156"/>
      <c r="AW33" s="156"/>
      <c r="AX33" s="156"/>
      <c r="AY33" s="156"/>
      <c r="AZ33" s="156"/>
      <c r="BA33" s="156"/>
      <c r="BB33" s="156"/>
      <c r="BC33" s="156"/>
      <c r="BD33" s="156"/>
      <c r="BE33" s="156"/>
      <c r="BF33" s="156"/>
      <c r="BG33" s="156"/>
      <c r="BH33" s="156"/>
      <c r="BI33" s="156"/>
      <c r="BJ33" s="156"/>
      <c r="BK33" s="156"/>
      <c r="BL33" s="156"/>
      <c r="BM33" s="156"/>
      <c r="BN33" s="156"/>
      <c r="BO33" s="156"/>
      <c r="BP33" s="156"/>
      <c r="BQ33" s="156"/>
      <c r="BR33" s="156"/>
      <c r="BS33" s="156"/>
      <c r="BT33" s="156"/>
      <c r="BU33" s="156"/>
      <c r="BV33" s="156"/>
      <c r="BW33" s="156"/>
      <c r="BX33" s="156"/>
      <c r="BY33" s="156"/>
      <c r="BZ33" s="156"/>
      <c r="CA33" s="156"/>
      <c r="CB33" s="156"/>
      <c r="CC33" s="156"/>
      <c r="CD33" s="156"/>
      <c r="CE33" s="156"/>
      <c r="CF33" s="156"/>
      <c r="CG33" s="156"/>
      <c r="CH33" s="156"/>
      <c r="CI33" s="156"/>
      <c r="CJ33" s="156"/>
      <c r="CK33" s="156"/>
      <c r="CL33" s="156"/>
      <c r="CM33" s="156"/>
      <c r="CN33" s="156"/>
      <c r="CO33" s="156"/>
      <c r="CP33" s="156"/>
      <c r="CQ33" s="156"/>
      <c r="CR33" s="156"/>
      <c r="CS33" s="156"/>
      <c r="CT33" s="156"/>
      <c r="CU33" s="156"/>
      <c r="CV33" s="156"/>
      <c r="CW33" s="156"/>
      <c r="CX33" s="156"/>
      <c r="CY33" s="156"/>
      <c r="CZ33" s="156"/>
      <c r="DA33" s="156"/>
      <c r="DB33" s="156"/>
      <c r="DC33" s="156"/>
      <c r="DD33" s="156"/>
      <c r="DE33" s="156"/>
      <c r="DF33" s="156"/>
      <c r="DG33" s="156"/>
      <c r="DH33" s="156"/>
      <c r="DI33" s="156"/>
      <c r="DJ33" s="156"/>
      <c r="DK33" s="156"/>
      <c r="DL33" s="156"/>
      <c r="DM33" s="156"/>
      <c r="DN33" s="156"/>
      <c r="DO33" s="156"/>
      <c r="DP33" s="156"/>
      <c r="DQ33" s="156"/>
      <c r="DR33" s="156"/>
      <c r="DS33" s="156"/>
      <c r="DT33" s="156"/>
      <c r="DU33" s="156"/>
      <c r="DV33" s="156"/>
      <c r="DW33" s="156"/>
      <c r="DX33" s="156"/>
    </row>
    <row r="34" spans="1:128" s="157" customFormat="1" ht="18" customHeight="1">
      <c r="A34" s="164"/>
      <c r="B34" s="164"/>
      <c r="C34" s="164"/>
      <c r="D34" s="164"/>
      <c r="E34" s="165"/>
      <c r="F34" s="165"/>
      <c r="G34" s="165"/>
      <c r="H34" s="165"/>
      <c r="I34" s="165"/>
      <c r="J34" s="165"/>
      <c r="K34" s="166"/>
      <c r="L34" s="165"/>
      <c r="M34" s="164"/>
      <c r="N34" s="156"/>
      <c r="O34" s="156"/>
      <c r="P34" s="156"/>
      <c r="Q34" s="156"/>
      <c r="R34" s="156"/>
      <c r="S34" s="156"/>
      <c r="T34" s="156"/>
      <c r="U34" s="156"/>
      <c r="V34" s="156"/>
      <c r="W34" s="156"/>
      <c r="X34" s="156"/>
      <c r="Y34" s="156"/>
      <c r="Z34" s="156"/>
      <c r="AA34" s="156"/>
      <c r="AB34" s="156"/>
      <c r="AC34" s="156"/>
      <c r="AD34" s="156"/>
      <c r="AE34" s="156"/>
      <c r="AF34" s="156"/>
      <c r="AG34" s="156"/>
      <c r="AH34" s="156"/>
      <c r="AI34" s="156"/>
      <c r="AJ34" s="156"/>
      <c r="AK34" s="156"/>
      <c r="AL34" s="156"/>
      <c r="AM34" s="156"/>
      <c r="AN34" s="156"/>
      <c r="AO34" s="156"/>
      <c r="AP34" s="156"/>
      <c r="AQ34" s="156"/>
      <c r="AR34" s="156"/>
      <c r="AS34" s="156"/>
      <c r="AT34" s="156"/>
      <c r="AU34" s="156"/>
      <c r="AV34" s="156"/>
      <c r="AW34" s="156"/>
      <c r="AX34" s="156"/>
      <c r="AY34" s="156"/>
      <c r="AZ34" s="156"/>
      <c r="BA34" s="156"/>
      <c r="BB34" s="156"/>
      <c r="BC34" s="156"/>
      <c r="BD34" s="156"/>
      <c r="BE34" s="156"/>
      <c r="BF34" s="156"/>
      <c r="BG34" s="156"/>
      <c r="BH34" s="156"/>
      <c r="BI34" s="156"/>
      <c r="BJ34" s="156"/>
      <c r="BK34" s="156"/>
      <c r="BL34" s="156"/>
      <c r="BM34" s="156"/>
      <c r="BN34" s="156"/>
      <c r="BO34" s="156"/>
      <c r="BP34" s="156"/>
      <c r="BQ34" s="156"/>
      <c r="BR34" s="156"/>
      <c r="BS34" s="156"/>
      <c r="BT34" s="156"/>
      <c r="BU34" s="156"/>
      <c r="BV34" s="156"/>
      <c r="BW34" s="156"/>
      <c r="BX34" s="156"/>
      <c r="BY34" s="156"/>
      <c r="BZ34" s="156"/>
      <c r="CA34" s="156"/>
      <c r="CB34" s="156"/>
      <c r="CC34" s="156"/>
      <c r="CD34" s="156"/>
      <c r="CE34" s="156"/>
      <c r="CF34" s="156"/>
      <c r="CG34" s="156"/>
      <c r="CH34" s="156"/>
      <c r="CI34" s="156"/>
      <c r="CJ34" s="156"/>
      <c r="CK34" s="156"/>
      <c r="CL34" s="156"/>
      <c r="CM34" s="156"/>
      <c r="CN34" s="156"/>
      <c r="CO34" s="156"/>
      <c r="CP34" s="156"/>
      <c r="CQ34" s="156"/>
      <c r="CR34" s="156"/>
      <c r="CS34" s="156"/>
      <c r="CT34" s="156"/>
      <c r="CU34" s="156"/>
      <c r="CV34" s="156"/>
      <c r="CW34" s="156"/>
      <c r="CX34" s="156"/>
      <c r="CY34" s="156"/>
      <c r="CZ34" s="156"/>
      <c r="DA34" s="156"/>
      <c r="DB34" s="156"/>
      <c r="DC34" s="156"/>
      <c r="DD34" s="156"/>
      <c r="DE34" s="156"/>
      <c r="DF34" s="156"/>
      <c r="DG34" s="156"/>
      <c r="DH34" s="156"/>
      <c r="DI34" s="156"/>
      <c r="DJ34" s="156"/>
      <c r="DK34" s="156"/>
      <c r="DL34" s="156"/>
      <c r="DM34" s="156"/>
      <c r="DN34" s="156"/>
      <c r="DO34" s="156"/>
      <c r="DP34" s="156"/>
      <c r="DQ34" s="156"/>
      <c r="DR34" s="156"/>
      <c r="DS34" s="156"/>
      <c r="DT34" s="156"/>
      <c r="DU34" s="156"/>
      <c r="DV34" s="156"/>
      <c r="DW34" s="156"/>
      <c r="DX34" s="156"/>
    </row>
    <row r="35" spans="1:128" s="157" customFormat="1" ht="18" customHeight="1">
      <c r="A35" s="164"/>
      <c r="B35" s="164"/>
      <c r="C35" s="164"/>
      <c r="D35" s="164"/>
      <c r="E35" s="165"/>
      <c r="F35" s="165"/>
      <c r="G35" s="165"/>
      <c r="H35" s="165"/>
      <c r="I35" s="165"/>
      <c r="J35" s="165"/>
      <c r="K35" s="166"/>
      <c r="L35" s="165"/>
      <c r="M35" s="164"/>
      <c r="N35" s="156"/>
      <c r="O35" s="156"/>
      <c r="P35" s="156"/>
      <c r="Q35" s="156"/>
      <c r="R35" s="156"/>
      <c r="S35" s="156"/>
      <c r="T35" s="156"/>
      <c r="U35" s="156"/>
      <c r="V35" s="156"/>
      <c r="W35" s="156"/>
      <c r="X35" s="156"/>
      <c r="Y35" s="156"/>
      <c r="Z35" s="156"/>
      <c r="AA35" s="156"/>
      <c r="AB35" s="156"/>
      <c r="AC35" s="156"/>
      <c r="AD35" s="156"/>
      <c r="AE35" s="156"/>
      <c r="AF35" s="156"/>
      <c r="AG35" s="156"/>
      <c r="AH35" s="156"/>
      <c r="AI35" s="156"/>
      <c r="AJ35" s="156"/>
      <c r="AK35" s="156"/>
      <c r="AL35" s="156"/>
      <c r="AM35" s="156"/>
      <c r="AN35" s="156"/>
      <c r="AO35" s="156"/>
      <c r="AP35" s="156"/>
      <c r="AQ35" s="156"/>
      <c r="AR35" s="156"/>
      <c r="AS35" s="156"/>
      <c r="AT35" s="156"/>
      <c r="AU35" s="156"/>
      <c r="AV35" s="156"/>
      <c r="AW35" s="156"/>
      <c r="AX35" s="156"/>
      <c r="AY35" s="156"/>
      <c r="AZ35" s="156"/>
      <c r="BA35" s="156"/>
      <c r="BB35" s="156"/>
      <c r="BC35" s="156"/>
      <c r="BD35" s="156"/>
      <c r="BE35" s="156"/>
      <c r="BF35" s="156"/>
      <c r="BG35" s="156"/>
      <c r="BH35" s="156"/>
      <c r="BI35" s="156"/>
      <c r="BJ35" s="156"/>
      <c r="BK35" s="156"/>
      <c r="BL35" s="156"/>
      <c r="BM35" s="156"/>
      <c r="BN35" s="156"/>
      <c r="BO35" s="156"/>
      <c r="BP35" s="156"/>
      <c r="BQ35" s="156"/>
      <c r="BR35" s="156"/>
      <c r="BS35" s="156"/>
      <c r="BT35" s="156"/>
      <c r="BU35" s="156"/>
      <c r="BV35" s="156"/>
      <c r="BW35" s="156"/>
      <c r="BX35" s="156"/>
      <c r="BY35" s="156"/>
      <c r="BZ35" s="156"/>
      <c r="CA35" s="156"/>
      <c r="CB35" s="156"/>
      <c r="CC35" s="156"/>
      <c r="CD35" s="156"/>
      <c r="CE35" s="156"/>
      <c r="CF35" s="156"/>
      <c r="CG35" s="156"/>
      <c r="CH35" s="156"/>
      <c r="CI35" s="156"/>
      <c r="CJ35" s="156"/>
      <c r="CK35" s="156"/>
      <c r="CL35" s="156"/>
      <c r="CM35" s="156"/>
      <c r="CN35" s="156"/>
      <c r="CO35" s="156"/>
      <c r="CP35" s="156"/>
      <c r="CQ35" s="156"/>
      <c r="CR35" s="156"/>
      <c r="CS35" s="156"/>
      <c r="CT35" s="156"/>
      <c r="CU35" s="156"/>
      <c r="CV35" s="156"/>
      <c r="CW35" s="156"/>
      <c r="CX35" s="156"/>
      <c r="CY35" s="156"/>
      <c r="CZ35" s="156"/>
      <c r="DA35" s="156"/>
      <c r="DB35" s="156"/>
      <c r="DC35" s="156"/>
      <c r="DD35" s="156"/>
      <c r="DE35" s="156"/>
      <c r="DF35" s="156"/>
      <c r="DG35" s="156"/>
      <c r="DH35" s="156"/>
      <c r="DI35" s="156"/>
      <c r="DJ35" s="156"/>
      <c r="DK35" s="156"/>
      <c r="DL35" s="156"/>
      <c r="DM35" s="156"/>
      <c r="DN35" s="156"/>
      <c r="DO35" s="156"/>
      <c r="DP35" s="156"/>
      <c r="DQ35" s="156"/>
      <c r="DR35" s="156"/>
      <c r="DS35" s="156"/>
      <c r="DT35" s="156"/>
      <c r="DU35" s="156"/>
      <c r="DV35" s="156"/>
      <c r="DW35" s="156"/>
      <c r="DX35" s="156"/>
    </row>
    <row r="36" spans="1:128" s="157" customFormat="1" ht="18" customHeight="1">
      <c r="A36" s="164"/>
      <c r="B36" s="164"/>
      <c r="C36" s="164"/>
      <c r="D36" s="164"/>
      <c r="E36" s="165"/>
      <c r="F36" s="165"/>
      <c r="G36" s="165"/>
      <c r="H36" s="165"/>
      <c r="I36" s="165"/>
      <c r="J36" s="165"/>
      <c r="K36" s="166"/>
      <c r="L36" s="165"/>
      <c r="M36" s="164"/>
      <c r="N36" s="156"/>
      <c r="O36" s="156"/>
      <c r="P36" s="156"/>
      <c r="Q36" s="156"/>
      <c r="R36" s="156"/>
      <c r="S36" s="156"/>
      <c r="T36" s="156"/>
      <c r="U36" s="156"/>
      <c r="V36" s="156"/>
      <c r="W36" s="156"/>
      <c r="X36" s="156"/>
      <c r="Y36" s="156"/>
      <c r="Z36" s="156"/>
      <c r="AA36" s="156"/>
      <c r="AB36" s="156"/>
      <c r="AC36" s="156"/>
      <c r="AD36" s="156"/>
      <c r="AE36" s="156"/>
      <c r="AF36" s="156"/>
      <c r="AG36" s="156"/>
      <c r="AH36" s="156"/>
      <c r="AI36" s="156"/>
      <c r="AJ36" s="156"/>
      <c r="AK36" s="156"/>
      <c r="AL36" s="156"/>
      <c r="AM36" s="156"/>
      <c r="AN36" s="156"/>
      <c r="AO36" s="156"/>
      <c r="AP36" s="156"/>
      <c r="AQ36" s="156"/>
      <c r="AR36" s="156"/>
      <c r="AS36" s="156"/>
      <c r="AT36" s="156"/>
      <c r="AU36" s="156"/>
      <c r="AV36" s="156"/>
      <c r="AW36" s="156"/>
      <c r="AX36" s="156"/>
      <c r="AY36" s="156"/>
      <c r="AZ36" s="156"/>
      <c r="BA36" s="156"/>
      <c r="BB36" s="156"/>
      <c r="BC36" s="156"/>
      <c r="BD36" s="156"/>
      <c r="BE36" s="156"/>
      <c r="BF36" s="156"/>
      <c r="BG36" s="156"/>
      <c r="BH36" s="156"/>
      <c r="BI36" s="156"/>
      <c r="BJ36" s="156"/>
      <c r="BK36" s="156"/>
      <c r="BL36" s="156"/>
      <c r="BM36" s="156"/>
      <c r="BN36" s="156"/>
      <c r="BO36" s="156"/>
      <c r="BP36" s="156"/>
      <c r="BQ36" s="156"/>
      <c r="BR36" s="156"/>
      <c r="BS36" s="156"/>
      <c r="BT36" s="156"/>
      <c r="BU36" s="156"/>
      <c r="BV36" s="156"/>
      <c r="BW36" s="156"/>
      <c r="BX36" s="156"/>
      <c r="BY36" s="156"/>
      <c r="BZ36" s="156"/>
      <c r="CA36" s="156"/>
      <c r="CB36" s="156"/>
      <c r="CC36" s="156"/>
      <c r="CD36" s="156"/>
      <c r="CE36" s="156"/>
      <c r="CF36" s="156"/>
      <c r="CG36" s="156"/>
      <c r="CH36" s="156"/>
      <c r="CI36" s="156"/>
      <c r="CJ36" s="156"/>
      <c r="CK36" s="156"/>
      <c r="CL36" s="156"/>
      <c r="CM36" s="156"/>
      <c r="CN36" s="156"/>
      <c r="CO36" s="156"/>
      <c r="CP36" s="156"/>
      <c r="CQ36" s="156"/>
      <c r="CR36" s="156"/>
      <c r="CS36" s="156"/>
      <c r="CT36" s="156"/>
      <c r="CU36" s="156"/>
      <c r="CV36" s="156"/>
      <c r="CW36" s="156"/>
      <c r="CX36" s="156"/>
      <c r="CY36" s="156"/>
      <c r="CZ36" s="156"/>
      <c r="DA36" s="156"/>
      <c r="DB36" s="156"/>
      <c r="DC36" s="156"/>
      <c r="DD36" s="156"/>
      <c r="DE36" s="156"/>
      <c r="DF36" s="156"/>
      <c r="DG36" s="156"/>
      <c r="DH36" s="156"/>
      <c r="DI36" s="156"/>
      <c r="DJ36" s="156"/>
      <c r="DK36" s="156"/>
      <c r="DL36" s="156"/>
      <c r="DM36" s="156"/>
      <c r="DN36" s="156"/>
      <c r="DO36" s="156"/>
      <c r="DP36" s="156"/>
      <c r="DQ36" s="156"/>
      <c r="DR36" s="156"/>
      <c r="DS36" s="156"/>
      <c r="DT36" s="156"/>
      <c r="DU36" s="156"/>
      <c r="DV36" s="156"/>
      <c r="DW36" s="156"/>
      <c r="DX36" s="156"/>
    </row>
    <row r="37" spans="1:128" s="152" customFormat="1" ht="21.95" customHeight="1">
      <c r="E37" s="153"/>
      <c r="F37" s="153"/>
      <c r="G37" s="153"/>
      <c r="H37" s="153"/>
      <c r="I37" s="153"/>
      <c r="J37" s="153"/>
      <c r="K37" s="153"/>
      <c r="L37" s="153"/>
      <c r="N37" s="145"/>
      <c r="O37" s="145"/>
      <c r="P37" s="145"/>
      <c r="Q37" s="145"/>
      <c r="R37" s="145"/>
      <c r="S37" s="145"/>
      <c r="T37" s="145"/>
      <c r="U37" s="145"/>
      <c r="V37" s="145"/>
      <c r="W37" s="145"/>
    </row>
    <row r="38" spans="1:128" s="152" customFormat="1" ht="21.95" customHeight="1">
      <c r="A38" s="170" t="s">
        <v>177</v>
      </c>
      <c r="B38" s="280"/>
      <c r="C38" s="281"/>
      <c r="D38" s="172"/>
      <c r="E38" s="171"/>
      <c r="F38" s="171"/>
      <c r="G38" s="172"/>
      <c r="H38" s="173"/>
      <c r="I38" s="153"/>
      <c r="J38" s="153"/>
      <c r="K38" s="153"/>
      <c r="L38" s="153"/>
      <c r="N38" s="145"/>
      <c r="O38" s="145"/>
      <c r="P38" s="145"/>
      <c r="Q38" s="145"/>
      <c r="R38" s="145"/>
      <c r="S38" s="145"/>
      <c r="T38" s="145"/>
      <c r="U38" s="145"/>
      <c r="V38" s="145"/>
      <c r="W38" s="145"/>
    </row>
    <row r="39" spans="1:128" s="152" customFormat="1" ht="21.95" customHeight="1">
      <c r="A39" s="174"/>
      <c r="B39" s="175"/>
      <c r="C39" s="176"/>
      <c r="D39" s="177"/>
      <c r="E39" s="178"/>
      <c r="F39" s="178"/>
      <c r="G39" s="177"/>
      <c r="H39" s="173"/>
      <c r="I39" s="153"/>
      <c r="J39" s="153"/>
      <c r="K39" s="153"/>
      <c r="L39" s="153"/>
      <c r="N39" s="145"/>
      <c r="O39" s="145"/>
      <c r="P39" s="145"/>
      <c r="Q39" s="145"/>
      <c r="R39" s="145"/>
      <c r="S39" s="145"/>
      <c r="T39" s="145"/>
      <c r="U39" s="145"/>
      <c r="V39" s="145"/>
      <c r="W39" s="145"/>
    </row>
    <row r="40" spans="1:128" s="152" customFormat="1" ht="21.95" customHeight="1">
      <c r="A40" s="179" t="s">
        <v>167</v>
      </c>
      <c r="B40" s="180"/>
      <c r="C40" s="181"/>
      <c r="D40" s="388" t="s">
        <v>200</v>
      </c>
      <c r="E40" s="388"/>
      <c r="F40" s="388"/>
      <c r="G40" s="388"/>
      <c r="H40" s="173"/>
      <c r="I40" s="153"/>
      <c r="J40" s="153"/>
      <c r="K40" s="153"/>
      <c r="L40" s="153"/>
      <c r="N40" s="145"/>
      <c r="O40" s="145"/>
      <c r="P40" s="145"/>
      <c r="Q40" s="145"/>
      <c r="R40" s="145"/>
      <c r="S40" s="145"/>
      <c r="T40" s="145"/>
      <c r="U40" s="145"/>
      <c r="V40" s="145"/>
      <c r="W40" s="145"/>
    </row>
    <row r="41" spans="1:128" s="152" customFormat="1" ht="21.95" customHeight="1">
      <c r="A41" s="267" t="s">
        <v>160</v>
      </c>
      <c r="B41" s="268" t="s">
        <v>30</v>
      </c>
      <c r="C41" s="389" t="s">
        <v>161</v>
      </c>
      <c r="D41" s="390"/>
      <c r="E41" s="389" t="s">
        <v>145</v>
      </c>
      <c r="F41" s="390"/>
      <c r="G41" s="267" t="s">
        <v>29</v>
      </c>
      <c r="H41" s="173"/>
      <c r="I41" s="153"/>
      <c r="J41" s="153"/>
      <c r="K41" s="153"/>
      <c r="L41" s="153"/>
      <c r="N41" s="145"/>
      <c r="O41" s="145"/>
      <c r="P41" s="145"/>
      <c r="Q41" s="145"/>
      <c r="R41" s="145"/>
      <c r="S41" s="145"/>
      <c r="T41" s="145"/>
      <c r="U41" s="145"/>
      <c r="V41" s="145"/>
      <c r="W41" s="145"/>
    </row>
    <row r="42" spans="1:128" s="152" customFormat="1" ht="21.95" customHeight="1">
      <c r="A42" s="184" t="s">
        <v>168</v>
      </c>
      <c r="B42" s="185">
        <v>162022</v>
      </c>
      <c r="C42" s="379" t="s">
        <v>162</v>
      </c>
      <c r="D42" s="379"/>
      <c r="E42" s="380">
        <f>TRUNC(B42*25/20*1/8*16/12)</f>
        <v>33754</v>
      </c>
      <c r="F42" s="380"/>
      <c r="G42" s="183"/>
      <c r="H42" s="173"/>
      <c r="I42" s="153"/>
      <c r="J42" s="153"/>
      <c r="K42" s="153"/>
      <c r="L42" s="153"/>
      <c r="N42" s="145"/>
      <c r="O42" s="145"/>
      <c r="P42" s="145"/>
      <c r="Q42" s="145"/>
      <c r="R42" s="145"/>
      <c r="S42" s="145"/>
      <c r="T42" s="145"/>
      <c r="U42" s="145"/>
      <c r="V42" s="145"/>
      <c r="W42" s="145"/>
    </row>
    <row r="43" spans="1:128" s="152" customFormat="1" ht="21.95" customHeight="1">
      <c r="A43" s="184" t="s">
        <v>169</v>
      </c>
      <c r="B43" s="185">
        <v>138494</v>
      </c>
      <c r="C43" s="379" t="s">
        <v>162</v>
      </c>
      <c r="D43" s="379"/>
      <c r="E43" s="380">
        <f>TRUNC(B43*25/20*1/8*16/12)</f>
        <v>28852</v>
      </c>
      <c r="F43" s="380"/>
      <c r="G43" s="183"/>
      <c r="H43" s="173"/>
      <c r="I43" s="153"/>
      <c r="J43" s="153"/>
      <c r="K43" s="153"/>
      <c r="L43" s="153"/>
      <c r="N43" s="145"/>
      <c r="O43" s="145"/>
      <c r="P43" s="145"/>
      <c r="Q43" s="145"/>
      <c r="R43" s="145"/>
      <c r="S43" s="145"/>
      <c r="T43" s="145"/>
      <c r="U43" s="145"/>
      <c r="V43" s="145"/>
      <c r="W43" s="145"/>
    </row>
    <row r="44" spans="1:128" s="152" customFormat="1" ht="21.95" customHeight="1">
      <c r="A44" s="184" t="s">
        <v>170</v>
      </c>
      <c r="B44" s="185">
        <v>138151</v>
      </c>
      <c r="C44" s="379" t="s">
        <v>162</v>
      </c>
      <c r="D44" s="379"/>
      <c r="E44" s="380">
        <f>TRUNC(B44*25/20*1/8*16/12)</f>
        <v>28781</v>
      </c>
      <c r="F44" s="380"/>
      <c r="G44" s="183"/>
      <c r="H44" s="173"/>
      <c r="I44" s="153"/>
      <c r="J44" s="153"/>
      <c r="K44" s="153"/>
      <c r="L44" s="153"/>
      <c r="N44" s="145"/>
      <c r="O44" s="145"/>
      <c r="P44" s="145"/>
      <c r="Q44" s="145"/>
      <c r="R44" s="145"/>
      <c r="S44" s="145"/>
      <c r="T44" s="145"/>
      <c r="U44" s="145"/>
      <c r="V44" s="145"/>
      <c r="W44" s="145"/>
    </row>
    <row r="45" spans="1:128" s="152" customFormat="1" ht="21.95" customHeight="1">
      <c r="A45" s="184" t="s">
        <v>171</v>
      </c>
      <c r="B45" s="185">
        <v>118763</v>
      </c>
      <c r="C45" s="379" t="s">
        <v>162</v>
      </c>
      <c r="D45" s="379"/>
      <c r="E45" s="380">
        <f>TRUNC(B45*25/20*1/8*16/12)</f>
        <v>24742</v>
      </c>
      <c r="F45" s="380"/>
      <c r="G45" s="183"/>
      <c r="H45" s="173"/>
      <c r="I45" s="153"/>
      <c r="J45" s="153"/>
      <c r="K45" s="153"/>
      <c r="L45" s="153"/>
      <c r="N45" s="145"/>
      <c r="O45" s="145"/>
      <c r="P45" s="145"/>
      <c r="Q45" s="145"/>
      <c r="R45" s="145"/>
      <c r="S45" s="145"/>
      <c r="T45" s="145"/>
      <c r="U45" s="145"/>
      <c r="V45" s="145"/>
      <c r="W45" s="145"/>
    </row>
    <row r="46" spans="1:128" s="152" customFormat="1" ht="21.95" customHeight="1">
      <c r="A46" s="186"/>
      <c r="B46" s="187"/>
      <c r="C46" s="188"/>
      <c r="D46" s="188"/>
      <c r="E46" s="189"/>
      <c r="F46" s="189"/>
      <c r="G46" s="182"/>
      <c r="H46" s="173"/>
      <c r="I46" s="153"/>
      <c r="J46" s="153"/>
      <c r="K46" s="153"/>
      <c r="L46" s="153"/>
      <c r="N46" s="145"/>
      <c r="O46" s="145"/>
      <c r="P46" s="145"/>
      <c r="Q46" s="145"/>
      <c r="R46" s="145"/>
      <c r="S46" s="145"/>
      <c r="T46" s="145"/>
      <c r="U46" s="145"/>
      <c r="V46" s="145"/>
      <c r="W46" s="145"/>
    </row>
    <row r="47" spans="1:128" s="152" customFormat="1" ht="21.95" customHeight="1">
      <c r="A47" s="179" t="s">
        <v>172</v>
      </c>
      <c r="B47" s="180"/>
      <c r="C47" s="181"/>
      <c r="D47" s="181"/>
      <c r="E47" s="180"/>
      <c r="F47" s="180"/>
      <c r="G47" s="182"/>
      <c r="H47" s="173"/>
      <c r="I47" s="153"/>
      <c r="J47" s="153"/>
      <c r="K47" s="153"/>
      <c r="L47" s="153"/>
      <c r="N47" s="145"/>
      <c r="O47" s="145"/>
      <c r="P47" s="145"/>
      <c r="Q47" s="145"/>
      <c r="R47" s="145"/>
      <c r="S47" s="145"/>
      <c r="T47" s="145"/>
      <c r="U47" s="145"/>
      <c r="V47" s="145"/>
      <c r="W47" s="145"/>
    </row>
    <row r="48" spans="1:128" s="152" customFormat="1" ht="21.95" customHeight="1">
      <c r="A48" s="267" t="s">
        <v>22</v>
      </c>
      <c r="B48" s="268" t="s">
        <v>173</v>
      </c>
      <c r="C48" s="381" t="s">
        <v>174</v>
      </c>
      <c r="D48" s="381"/>
      <c r="E48" s="381" t="s">
        <v>30</v>
      </c>
      <c r="F48" s="381"/>
      <c r="G48" s="384" t="s">
        <v>29</v>
      </c>
      <c r="H48" s="384"/>
      <c r="I48" s="153"/>
      <c r="J48" s="153"/>
      <c r="K48" s="153"/>
      <c r="L48" s="153"/>
      <c r="N48" s="145"/>
      <c r="O48" s="145"/>
      <c r="P48" s="145"/>
      <c r="Q48" s="145"/>
      <c r="R48" s="145"/>
      <c r="S48" s="145"/>
      <c r="T48" s="145"/>
      <c r="U48" s="145"/>
      <c r="V48" s="145"/>
      <c r="W48" s="145"/>
    </row>
    <row r="49" spans="1:23" s="152" customFormat="1" ht="21.95" customHeight="1">
      <c r="A49" s="190" t="s">
        <v>163</v>
      </c>
      <c r="B49" s="191" t="s">
        <v>175</v>
      </c>
      <c r="C49" s="382" t="s">
        <v>164</v>
      </c>
      <c r="D49" s="382"/>
      <c r="E49" s="383">
        <v>1572.13</v>
      </c>
      <c r="F49" s="383"/>
      <c r="G49" s="385" t="s">
        <v>196</v>
      </c>
      <c r="H49" s="385"/>
      <c r="I49" s="153"/>
      <c r="J49" s="153"/>
      <c r="K49" s="153"/>
      <c r="L49" s="153"/>
      <c r="N49" s="145"/>
      <c r="O49" s="145"/>
      <c r="P49" s="145"/>
      <c r="Q49" s="145"/>
      <c r="R49" s="145"/>
      <c r="S49" s="145"/>
      <c r="T49" s="145"/>
      <c r="U49" s="145"/>
      <c r="V49" s="145"/>
      <c r="W49" s="145"/>
    </row>
    <row r="50" spans="1:23" s="152" customFormat="1" ht="21.95" customHeight="1">
      <c r="A50" s="190" t="s">
        <v>165</v>
      </c>
      <c r="B50" s="191" t="s">
        <v>175</v>
      </c>
      <c r="C50" s="382" t="s">
        <v>166</v>
      </c>
      <c r="D50" s="382"/>
      <c r="E50" s="383">
        <v>1371.82</v>
      </c>
      <c r="F50" s="383"/>
      <c r="G50" s="385" t="s">
        <v>196</v>
      </c>
      <c r="H50" s="385"/>
      <c r="I50" s="153"/>
      <c r="J50" s="153"/>
      <c r="K50" s="153"/>
      <c r="L50" s="153"/>
      <c r="N50" s="145"/>
      <c r="O50" s="145"/>
      <c r="P50" s="145"/>
      <c r="Q50" s="145"/>
      <c r="R50" s="145"/>
      <c r="S50" s="145"/>
      <c r="T50" s="145"/>
      <c r="U50" s="145"/>
      <c r="V50" s="145"/>
      <c r="W50" s="145"/>
    </row>
    <row r="51" spans="1:23" s="152" customFormat="1" ht="21.95" customHeight="1">
      <c r="E51" s="153"/>
      <c r="F51" s="153"/>
      <c r="G51" s="153"/>
      <c r="H51" s="153"/>
      <c r="I51" s="153"/>
      <c r="J51" s="153"/>
      <c r="K51" s="153"/>
      <c r="L51" s="153"/>
      <c r="N51" s="145"/>
      <c r="O51" s="145"/>
      <c r="P51" s="145"/>
      <c r="Q51" s="145"/>
      <c r="R51" s="145"/>
      <c r="S51" s="145"/>
      <c r="T51" s="145"/>
      <c r="U51" s="145"/>
      <c r="V51" s="145"/>
      <c r="W51" s="145"/>
    </row>
    <row r="52" spans="1:23" s="152" customFormat="1" ht="21.95" customHeight="1">
      <c r="E52" s="153"/>
      <c r="F52" s="153"/>
      <c r="G52" s="153"/>
      <c r="H52" s="153"/>
      <c r="I52" s="153"/>
      <c r="J52" s="153"/>
      <c r="K52" s="153"/>
      <c r="L52" s="153"/>
      <c r="N52" s="145"/>
      <c r="O52" s="145"/>
      <c r="P52" s="145"/>
      <c r="Q52" s="145"/>
      <c r="R52" s="145"/>
      <c r="S52" s="145"/>
      <c r="T52" s="145"/>
      <c r="U52" s="145"/>
      <c r="V52" s="145"/>
      <c r="W52" s="145"/>
    </row>
    <row r="53" spans="1:23" s="152" customFormat="1" ht="21.95" customHeight="1">
      <c r="E53" s="153"/>
      <c r="F53" s="153"/>
      <c r="G53" s="153"/>
      <c r="H53" s="153"/>
      <c r="I53" s="153"/>
      <c r="J53" s="153"/>
      <c r="K53" s="153"/>
      <c r="L53" s="153"/>
      <c r="N53" s="145"/>
      <c r="O53" s="145"/>
      <c r="P53" s="145"/>
      <c r="Q53" s="145"/>
      <c r="R53" s="145"/>
      <c r="S53" s="145"/>
      <c r="T53" s="145"/>
      <c r="U53" s="145"/>
      <c r="V53" s="145"/>
      <c r="W53" s="145"/>
    </row>
    <row r="54" spans="1:23" s="152" customFormat="1" ht="21.95" customHeight="1">
      <c r="E54" s="153"/>
      <c r="F54" s="153"/>
      <c r="G54" s="153"/>
      <c r="H54" s="153"/>
      <c r="I54" s="153"/>
      <c r="J54" s="153"/>
      <c r="K54" s="153"/>
      <c r="L54" s="153"/>
      <c r="N54" s="145"/>
      <c r="O54" s="145"/>
      <c r="P54" s="145"/>
      <c r="Q54" s="145"/>
      <c r="R54" s="145"/>
      <c r="S54" s="145"/>
      <c r="T54" s="145"/>
      <c r="U54" s="145"/>
      <c r="V54" s="145"/>
      <c r="W54" s="145"/>
    </row>
    <row r="55" spans="1:23" s="152" customFormat="1" ht="21.95" customHeight="1">
      <c r="E55" s="153"/>
      <c r="F55" s="153"/>
      <c r="G55" s="153"/>
      <c r="H55" s="153"/>
      <c r="I55" s="153"/>
      <c r="J55" s="153"/>
      <c r="K55" s="153"/>
      <c r="L55" s="153"/>
      <c r="N55" s="145"/>
      <c r="O55" s="145"/>
      <c r="P55" s="145"/>
      <c r="Q55" s="145"/>
      <c r="R55" s="145"/>
      <c r="S55" s="145"/>
      <c r="T55" s="145"/>
      <c r="U55" s="145"/>
      <c r="V55" s="145"/>
      <c r="W55" s="145"/>
    </row>
    <row r="56" spans="1:23" s="152" customFormat="1" ht="21.95" customHeight="1">
      <c r="E56" s="153"/>
      <c r="F56" s="153"/>
      <c r="G56" s="153"/>
      <c r="H56" s="153"/>
      <c r="I56" s="153"/>
      <c r="J56" s="153"/>
      <c r="K56" s="153"/>
      <c r="L56" s="153"/>
      <c r="N56" s="145"/>
      <c r="O56" s="145"/>
      <c r="P56" s="145"/>
      <c r="Q56" s="145"/>
      <c r="R56" s="145"/>
      <c r="S56" s="145"/>
      <c r="T56" s="145"/>
      <c r="U56" s="145"/>
      <c r="V56" s="145"/>
      <c r="W56" s="145"/>
    </row>
    <row r="57" spans="1:23" s="152" customFormat="1" ht="21.95" customHeight="1">
      <c r="E57" s="153"/>
      <c r="F57" s="153"/>
      <c r="G57" s="153"/>
      <c r="H57" s="153"/>
      <c r="I57" s="153"/>
      <c r="J57" s="153"/>
      <c r="K57" s="153"/>
      <c r="L57" s="153"/>
      <c r="N57" s="145"/>
      <c r="O57" s="145"/>
      <c r="P57" s="145"/>
      <c r="Q57" s="145"/>
      <c r="R57" s="145"/>
      <c r="S57" s="145"/>
      <c r="T57" s="145"/>
      <c r="U57" s="145"/>
      <c r="V57" s="145"/>
      <c r="W57" s="145"/>
    </row>
    <row r="58" spans="1:23" s="152" customFormat="1" ht="21.95" customHeight="1">
      <c r="E58" s="153"/>
      <c r="F58" s="153"/>
      <c r="G58" s="153"/>
      <c r="H58" s="153"/>
      <c r="I58" s="153"/>
      <c r="J58" s="153"/>
      <c r="K58" s="153"/>
      <c r="L58" s="153"/>
      <c r="N58" s="145"/>
      <c r="O58" s="145"/>
      <c r="P58" s="145"/>
      <c r="Q58" s="145"/>
      <c r="R58" s="145"/>
      <c r="S58" s="145"/>
      <c r="T58" s="145"/>
      <c r="U58" s="145"/>
      <c r="V58" s="145"/>
      <c r="W58" s="145"/>
    </row>
    <row r="59" spans="1:23" s="152" customFormat="1" ht="21.95" customHeight="1">
      <c r="E59" s="153"/>
      <c r="F59" s="153"/>
      <c r="G59" s="153"/>
      <c r="H59" s="153"/>
      <c r="I59" s="153"/>
      <c r="J59" s="153"/>
      <c r="K59" s="153"/>
      <c r="L59" s="153"/>
      <c r="N59" s="145"/>
      <c r="O59" s="145"/>
      <c r="P59" s="145"/>
      <c r="Q59" s="145"/>
      <c r="R59" s="145"/>
      <c r="S59" s="145"/>
      <c r="T59" s="145"/>
      <c r="U59" s="145"/>
      <c r="V59" s="145"/>
      <c r="W59" s="145"/>
    </row>
    <row r="60" spans="1:23" s="152" customFormat="1" ht="21.95" customHeight="1">
      <c r="E60" s="153"/>
      <c r="F60" s="153"/>
      <c r="G60" s="153"/>
      <c r="H60" s="153"/>
      <c r="I60" s="153"/>
      <c r="J60" s="153"/>
      <c r="K60" s="153"/>
      <c r="L60" s="153"/>
      <c r="N60" s="145"/>
      <c r="O60" s="145"/>
      <c r="P60" s="145"/>
      <c r="Q60" s="145"/>
      <c r="R60" s="145"/>
      <c r="S60" s="145"/>
      <c r="T60" s="145"/>
      <c r="U60" s="145"/>
      <c r="V60" s="145"/>
      <c r="W60" s="145"/>
    </row>
    <row r="61" spans="1:23" s="152" customFormat="1" ht="21.95" customHeight="1">
      <c r="E61" s="153"/>
      <c r="F61" s="153"/>
      <c r="G61" s="153"/>
      <c r="H61" s="153"/>
      <c r="I61" s="153"/>
      <c r="J61" s="153"/>
      <c r="K61" s="153"/>
      <c r="L61" s="153"/>
      <c r="N61" s="145"/>
      <c r="O61" s="145"/>
      <c r="P61" s="145"/>
      <c r="Q61" s="145"/>
      <c r="R61" s="145"/>
      <c r="S61" s="145"/>
      <c r="T61" s="145"/>
      <c r="U61" s="145"/>
      <c r="V61" s="145"/>
      <c r="W61" s="145"/>
    </row>
    <row r="62" spans="1:23" s="152" customFormat="1" ht="21.95" customHeight="1">
      <c r="E62" s="153"/>
      <c r="F62" s="153"/>
      <c r="G62" s="153"/>
      <c r="H62" s="153"/>
      <c r="I62" s="153"/>
      <c r="J62" s="153"/>
      <c r="K62" s="153"/>
      <c r="L62" s="153"/>
      <c r="N62" s="145"/>
      <c r="O62" s="145"/>
      <c r="P62" s="145"/>
      <c r="Q62" s="145"/>
      <c r="R62" s="145"/>
      <c r="S62" s="145"/>
      <c r="T62" s="145"/>
      <c r="U62" s="145"/>
      <c r="V62" s="145"/>
      <c r="W62" s="145"/>
    </row>
    <row r="63" spans="1:23" s="152" customFormat="1" ht="21.95" customHeight="1">
      <c r="E63" s="153"/>
      <c r="F63" s="153"/>
      <c r="G63" s="153"/>
      <c r="H63" s="153"/>
      <c r="I63" s="153"/>
      <c r="J63" s="153"/>
      <c r="K63" s="153"/>
      <c r="L63" s="153"/>
      <c r="N63" s="145"/>
      <c r="O63" s="145"/>
      <c r="P63" s="145"/>
      <c r="Q63" s="145"/>
      <c r="R63" s="145"/>
      <c r="S63" s="145"/>
      <c r="T63" s="145"/>
      <c r="U63" s="145"/>
      <c r="V63" s="145"/>
      <c r="W63" s="145"/>
    </row>
    <row r="64" spans="1:23" s="152" customFormat="1" ht="21.95" customHeight="1">
      <c r="E64" s="153"/>
      <c r="F64" s="153"/>
      <c r="G64" s="153"/>
      <c r="H64" s="153"/>
      <c r="I64" s="153"/>
      <c r="J64" s="153"/>
      <c r="K64" s="153"/>
      <c r="L64" s="153"/>
      <c r="N64" s="145"/>
      <c r="O64" s="145"/>
      <c r="P64" s="145"/>
      <c r="Q64" s="145"/>
      <c r="R64" s="145"/>
      <c r="S64" s="145"/>
      <c r="T64" s="145"/>
      <c r="U64" s="145"/>
      <c r="V64" s="145"/>
      <c r="W64" s="145"/>
    </row>
    <row r="65" spans="5:23" s="152" customFormat="1" ht="21.95" customHeight="1">
      <c r="E65" s="153"/>
      <c r="F65" s="153"/>
      <c r="G65" s="153"/>
      <c r="H65" s="153"/>
      <c r="I65" s="153"/>
      <c r="J65" s="153"/>
      <c r="K65" s="153"/>
      <c r="L65" s="153"/>
      <c r="N65" s="145"/>
      <c r="O65" s="145"/>
      <c r="P65" s="145"/>
      <c r="Q65" s="145"/>
      <c r="R65" s="145"/>
      <c r="S65" s="145"/>
      <c r="T65" s="145"/>
      <c r="U65" s="145"/>
      <c r="V65" s="145"/>
      <c r="W65" s="145"/>
    </row>
    <row r="66" spans="5:23" s="152" customFormat="1" ht="21.95" customHeight="1">
      <c r="E66" s="153"/>
      <c r="F66" s="153"/>
      <c r="G66" s="153"/>
      <c r="H66" s="153"/>
      <c r="I66" s="153"/>
      <c r="J66" s="153"/>
      <c r="K66" s="153"/>
      <c r="L66" s="153"/>
      <c r="N66" s="145"/>
      <c r="O66" s="145"/>
      <c r="P66" s="145"/>
      <c r="Q66" s="145"/>
      <c r="R66" s="145"/>
      <c r="S66" s="145"/>
      <c r="T66" s="145"/>
      <c r="U66" s="145"/>
      <c r="V66" s="145"/>
      <c r="W66" s="145"/>
    </row>
    <row r="67" spans="5:23" s="152" customFormat="1" ht="21.95" customHeight="1">
      <c r="E67" s="153"/>
      <c r="F67" s="153"/>
      <c r="G67" s="153"/>
      <c r="H67" s="153"/>
      <c r="I67" s="153"/>
      <c r="J67" s="153"/>
      <c r="K67" s="153"/>
      <c r="L67" s="153"/>
      <c r="N67" s="145"/>
      <c r="O67" s="145"/>
      <c r="P67" s="145"/>
      <c r="Q67" s="145"/>
      <c r="R67" s="145"/>
      <c r="S67" s="145"/>
      <c r="T67" s="145"/>
      <c r="U67" s="145"/>
      <c r="V67" s="145"/>
      <c r="W67" s="145"/>
    </row>
    <row r="68" spans="5:23" s="152" customFormat="1" ht="21.95" customHeight="1">
      <c r="E68" s="153"/>
      <c r="F68" s="153"/>
      <c r="G68" s="153"/>
      <c r="H68" s="153"/>
      <c r="I68" s="153"/>
      <c r="J68" s="153"/>
      <c r="K68" s="153"/>
      <c r="L68" s="153"/>
      <c r="N68" s="145"/>
      <c r="O68" s="145"/>
      <c r="P68" s="145"/>
      <c r="Q68" s="145"/>
      <c r="R68" s="145"/>
      <c r="S68" s="145"/>
      <c r="T68" s="145"/>
      <c r="U68" s="145"/>
      <c r="V68" s="145"/>
      <c r="W68" s="145"/>
    </row>
    <row r="69" spans="5:23" s="152" customFormat="1" ht="21.95" customHeight="1">
      <c r="E69" s="153"/>
      <c r="F69" s="153"/>
      <c r="G69" s="153"/>
      <c r="H69" s="153"/>
      <c r="I69" s="153"/>
      <c r="J69" s="153"/>
      <c r="K69" s="153"/>
      <c r="L69" s="153"/>
      <c r="N69" s="145"/>
      <c r="O69" s="145"/>
      <c r="P69" s="145"/>
      <c r="Q69" s="145"/>
      <c r="R69" s="145"/>
      <c r="S69" s="145"/>
      <c r="T69" s="145"/>
      <c r="U69" s="145"/>
      <c r="V69" s="145"/>
      <c r="W69" s="145"/>
    </row>
    <row r="70" spans="5:23" s="152" customFormat="1" ht="21.95" customHeight="1">
      <c r="E70" s="153"/>
      <c r="F70" s="153"/>
      <c r="G70" s="153"/>
      <c r="H70" s="153"/>
      <c r="I70" s="153"/>
      <c r="J70" s="153"/>
      <c r="K70" s="153"/>
      <c r="L70" s="153"/>
      <c r="N70" s="145"/>
      <c r="O70" s="145"/>
      <c r="P70" s="145"/>
      <c r="Q70" s="145"/>
      <c r="R70" s="145"/>
      <c r="S70" s="145"/>
      <c r="T70" s="145"/>
      <c r="U70" s="145"/>
      <c r="V70" s="145"/>
      <c r="W70" s="145"/>
    </row>
    <row r="71" spans="5:23" s="152" customFormat="1" ht="21.95" customHeight="1">
      <c r="E71" s="153"/>
      <c r="F71" s="153"/>
      <c r="G71" s="153"/>
      <c r="H71" s="153"/>
      <c r="I71" s="153"/>
      <c r="J71" s="153"/>
      <c r="K71" s="153"/>
      <c r="L71" s="153"/>
      <c r="N71" s="145"/>
      <c r="O71" s="145"/>
      <c r="P71" s="145"/>
      <c r="Q71" s="145"/>
      <c r="R71" s="145"/>
      <c r="S71" s="145"/>
      <c r="T71" s="145"/>
      <c r="U71" s="145"/>
      <c r="V71" s="145"/>
      <c r="W71" s="145"/>
    </row>
    <row r="72" spans="5:23" s="152" customFormat="1" ht="21.95" customHeight="1">
      <c r="E72" s="153"/>
      <c r="F72" s="153"/>
      <c r="G72" s="153"/>
      <c r="H72" s="153"/>
      <c r="I72" s="153"/>
      <c r="J72" s="153"/>
      <c r="K72" s="153"/>
      <c r="L72" s="153"/>
      <c r="N72" s="145"/>
      <c r="O72" s="145"/>
      <c r="P72" s="145"/>
      <c r="Q72" s="145"/>
      <c r="R72" s="145"/>
      <c r="S72" s="145"/>
      <c r="T72" s="145"/>
      <c r="U72" s="145"/>
      <c r="V72" s="145"/>
      <c r="W72" s="145"/>
    </row>
    <row r="73" spans="5:23" s="152" customFormat="1" ht="21.95" customHeight="1">
      <c r="E73" s="153"/>
      <c r="F73" s="153"/>
      <c r="G73" s="153"/>
      <c r="H73" s="153"/>
      <c r="I73" s="153"/>
      <c r="J73" s="153"/>
      <c r="K73" s="153"/>
      <c r="L73" s="153"/>
      <c r="N73" s="145"/>
      <c r="O73" s="145"/>
      <c r="P73" s="145"/>
      <c r="Q73" s="145"/>
      <c r="R73" s="145"/>
      <c r="S73" s="145"/>
      <c r="T73" s="145"/>
      <c r="U73" s="145"/>
      <c r="V73" s="145"/>
      <c r="W73" s="145"/>
    </row>
    <row r="74" spans="5:23" s="152" customFormat="1" ht="21.95" customHeight="1">
      <c r="E74" s="153"/>
      <c r="F74" s="153"/>
      <c r="G74" s="153"/>
      <c r="H74" s="153"/>
      <c r="I74" s="153"/>
      <c r="J74" s="153"/>
      <c r="K74" s="153"/>
      <c r="L74" s="153"/>
      <c r="N74" s="145"/>
      <c r="O74" s="145"/>
      <c r="P74" s="145"/>
      <c r="Q74" s="145"/>
      <c r="R74" s="145"/>
      <c r="S74" s="145"/>
      <c r="T74" s="145"/>
      <c r="U74" s="145"/>
      <c r="V74" s="145"/>
      <c r="W74" s="145"/>
    </row>
    <row r="75" spans="5:23" s="152" customFormat="1" ht="21.95" customHeight="1">
      <c r="E75" s="153"/>
      <c r="F75" s="153"/>
      <c r="G75" s="153"/>
      <c r="H75" s="153"/>
      <c r="I75" s="153"/>
      <c r="J75" s="153"/>
      <c r="K75" s="153"/>
      <c r="L75" s="153"/>
      <c r="N75" s="145"/>
      <c r="O75" s="145"/>
      <c r="P75" s="145"/>
      <c r="Q75" s="145"/>
      <c r="R75" s="145"/>
      <c r="S75" s="145"/>
      <c r="T75" s="145"/>
      <c r="U75" s="145"/>
      <c r="V75" s="145"/>
      <c r="W75" s="145"/>
    </row>
    <row r="76" spans="5:23" s="152" customFormat="1" ht="21.95" customHeight="1">
      <c r="E76" s="153"/>
      <c r="F76" s="153"/>
      <c r="G76" s="153"/>
      <c r="H76" s="153"/>
      <c r="I76" s="153"/>
      <c r="J76" s="153"/>
      <c r="K76" s="153"/>
      <c r="L76" s="153"/>
      <c r="N76" s="145"/>
      <c r="O76" s="145"/>
      <c r="P76" s="145"/>
      <c r="Q76" s="145"/>
      <c r="R76" s="145"/>
      <c r="S76" s="145"/>
      <c r="T76" s="145"/>
      <c r="U76" s="145"/>
      <c r="V76" s="145"/>
      <c r="W76" s="145"/>
    </row>
    <row r="77" spans="5:23" s="152" customFormat="1" ht="21.95" customHeight="1">
      <c r="E77" s="153"/>
      <c r="F77" s="153"/>
      <c r="G77" s="153"/>
      <c r="H77" s="153"/>
      <c r="I77" s="153"/>
      <c r="J77" s="153"/>
      <c r="K77" s="153"/>
      <c r="L77" s="153"/>
      <c r="N77" s="145"/>
      <c r="O77" s="145"/>
      <c r="P77" s="145"/>
      <c r="Q77" s="145"/>
      <c r="R77" s="145"/>
      <c r="S77" s="145"/>
      <c r="T77" s="145"/>
      <c r="U77" s="145"/>
      <c r="V77" s="145"/>
      <c r="W77" s="145"/>
    </row>
    <row r="78" spans="5:23" s="152" customFormat="1" ht="21.95" customHeight="1">
      <c r="E78" s="153"/>
      <c r="F78" s="153"/>
      <c r="G78" s="153"/>
      <c r="H78" s="153"/>
      <c r="I78" s="153"/>
      <c r="J78" s="153"/>
      <c r="K78" s="153"/>
      <c r="L78" s="153"/>
      <c r="N78" s="145"/>
      <c r="O78" s="145"/>
      <c r="P78" s="145"/>
      <c r="Q78" s="145"/>
      <c r="R78" s="145"/>
      <c r="S78" s="145"/>
      <c r="T78" s="145"/>
      <c r="U78" s="145"/>
      <c r="V78" s="145"/>
      <c r="W78" s="145"/>
    </row>
    <row r="79" spans="5:23" s="152" customFormat="1" ht="21.95" customHeight="1">
      <c r="E79" s="153"/>
      <c r="F79" s="153"/>
      <c r="G79" s="153"/>
      <c r="H79" s="153"/>
      <c r="I79" s="153"/>
      <c r="J79" s="153"/>
      <c r="K79" s="153"/>
      <c r="L79" s="153"/>
      <c r="N79" s="145"/>
      <c r="O79" s="145"/>
      <c r="P79" s="145"/>
      <c r="Q79" s="145"/>
      <c r="R79" s="145"/>
      <c r="S79" s="145"/>
      <c r="T79" s="145"/>
      <c r="U79" s="145"/>
      <c r="V79" s="145"/>
      <c r="W79" s="145"/>
    </row>
    <row r="80" spans="5:23" s="152" customFormat="1" ht="21.95" customHeight="1">
      <c r="E80" s="153"/>
      <c r="F80" s="153"/>
      <c r="G80" s="153"/>
      <c r="H80" s="153"/>
      <c r="I80" s="153"/>
      <c r="J80" s="153"/>
      <c r="K80" s="153"/>
      <c r="L80" s="153"/>
      <c r="N80" s="145"/>
      <c r="O80" s="145"/>
      <c r="P80" s="145"/>
      <c r="Q80" s="145"/>
      <c r="R80" s="145"/>
      <c r="S80" s="145"/>
      <c r="T80" s="145"/>
      <c r="U80" s="145"/>
      <c r="V80" s="145"/>
      <c r="W80" s="145"/>
    </row>
    <row r="81" spans="5:23" s="152" customFormat="1" ht="21.95" customHeight="1">
      <c r="E81" s="153"/>
      <c r="F81" s="153"/>
      <c r="G81" s="153"/>
      <c r="H81" s="153"/>
      <c r="I81" s="153"/>
      <c r="J81" s="153"/>
      <c r="K81" s="153"/>
      <c r="L81" s="153"/>
      <c r="N81" s="145"/>
      <c r="O81" s="145"/>
      <c r="P81" s="145"/>
      <c r="Q81" s="145"/>
      <c r="R81" s="145"/>
      <c r="S81" s="145"/>
      <c r="T81" s="145"/>
      <c r="U81" s="145"/>
      <c r="V81" s="145"/>
      <c r="W81" s="145"/>
    </row>
    <row r="82" spans="5:23" s="152" customFormat="1" ht="21.95" customHeight="1">
      <c r="E82" s="153"/>
      <c r="F82" s="153"/>
      <c r="G82" s="153"/>
      <c r="H82" s="153"/>
      <c r="I82" s="153"/>
      <c r="J82" s="153"/>
      <c r="K82" s="153"/>
      <c r="L82" s="153"/>
      <c r="N82" s="145"/>
      <c r="O82" s="145"/>
      <c r="P82" s="145"/>
      <c r="Q82" s="145"/>
      <c r="R82" s="145"/>
      <c r="S82" s="145"/>
      <c r="T82" s="145"/>
      <c r="U82" s="145"/>
      <c r="V82" s="145"/>
      <c r="W82" s="145"/>
    </row>
    <row r="83" spans="5:23" s="152" customFormat="1" ht="21.95" customHeight="1">
      <c r="E83" s="153"/>
      <c r="F83" s="153"/>
      <c r="G83" s="153"/>
      <c r="H83" s="153"/>
      <c r="I83" s="153"/>
      <c r="J83" s="153"/>
      <c r="K83" s="153"/>
      <c r="L83" s="153"/>
      <c r="N83" s="145"/>
      <c r="O83" s="145"/>
      <c r="P83" s="145"/>
      <c r="Q83" s="145"/>
      <c r="R83" s="145"/>
      <c r="S83" s="145"/>
      <c r="T83" s="145"/>
      <c r="U83" s="145"/>
      <c r="V83" s="145"/>
      <c r="W83" s="145"/>
    </row>
    <row r="84" spans="5:23" s="152" customFormat="1" ht="21.95" customHeight="1">
      <c r="E84" s="153"/>
      <c r="F84" s="153"/>
      <c r="G84" s="153"/>
      <c r="H84" s="153"/>
      <c r="I84" s="153"/>
      <c r="J84" s="153"/>
      <c r="K84" s="153"/>
      <c r="L84" s="153"/>
      <c r="N84" s="145"/>
      <c r="O84" s="145"/>
      <c r="P84" s="145"/>
      <c r="Q84" s="145"/>
      <c r="R84" s="145"/>
      <c r="S84" s="145"/>
      <c r="T84" s="145"/>
      <c r="U84" s="145"/>
      <c r="V84" s="145"/>
      <c r="W84" s="145"/>
    </row>
    <row r="85" spans="5:23" s="152" customFormat="1" ht="21.95" customHeight="1">
      <c r="E85" s="153"/>
      <c r="F85" s="153"/>
      <c r="G85" s="153"/>
      <c r="H85" s="153"/>
      <c r="I85" s="153"/>
      <c r="J85" s="153"/>
      <c r="K85" s="153"/>
      <c r="L85" s="153"/>
      <c r="N85" s="145"/>
      <c r="O85" s="145"/>
      <c r="P85" s="145"/>
      <c r="Q85" s="145"/>
      <c r="R85" s="145"/>
      <c r="S85" s="145"/>
      <c r="T85" s="145"/>
      <c r="U85" s="145"/>
      <c r="V85" s="145"/>
      <c r="W85" s="145"/>
    </row>
    <row r="86" spans="5:23" s="152" customFormat="1" ht="21.95" customHeight="1">
      <c r="E86" s="153"/>
      <c r="F86" s="153"/>
      <c r="G86" s="153"/>
      <c r="H86" s="153"/>
      <c r="I86" s="153"/>
      <c r="J86" s="153"/>
      <c r="K86" s="153"/>
      <c r="L86" s="153"/>
      <c r="N86" s="145"/>
      <c r="O86" s="145"/>
      <c r="P86" s="145"/>
      <c r="Q86" s="145"/>
      <c r="R86" s="145"/>
      <c r="S86" s="145"/>
      <c r="T86" s="145"/>
      <c r="U86" s="145"/>
      <c r="V86" s="145"/>
      <c r="W86" s="145"/>
    </row>
    <row r="87" spans="5:23" s="152" customFormat="1" ht="21.95" customHeight="1">
      <c r="E87" s="153"/>
      <c r="F87" s="153"/>
      <c r="G87" s="153"/>
      <c r="H87" s="153"/>
      <c r="I87" s="153"/>
      <c r="J87" s="153"/>
      <c r="K87" s="153"/>
      <c r="L87" s="153"/>
      <c r="N87" s="145"/>
      <c r="O87" s="145"/>
      <c r="P87" s="145"/>
      <c r="Q87" s="145"/>
      <c r="R87" s="145"/>
      <c r="S87" s="145"/>
      <c r="T87" s="145"/>
      <c r="U87" s="145"/>
      <c r="V87" s="145"/>
      <c r="W87" s="145"/>
    </row>
    <row r="88" spans="5:23" s="152" customFormat="1" ht="21.95" customHeight="1">
      <c r="E88" s="153"/>
      <c r="F88" s="153"/>
      <c r="G88" s="153"/>
      <c r="H88" s="153"/>
      <c r="I88" s="153"/>
      <c r="J88" s="153"/>
      <c r="K88" s="153"/>
      <c r="L88" s="153"/>
      <c r="N88" s="145"/>
      <c r="O88" s="145"/>
      <c r="P88" s="145"/>
      <c r="Q88" s="145"/>
      <c r="R88" s="145"/>
      <c r="S88" s="145"/>
      <c r="T88" s="145"/>
      <c r="U88" s="145"/>
      <c r="V88" s="145"/>
      <c r="W88" s="145"/>
    </row>
    <row r="89" spans="5:23" s="152" customFormat="1" ht="21.95" customHeight="1">
      <c r="E89" s="153"/>
      <c r="F89" s="153"/>
      <c r="G89" s="153"/>
      <c r="H89" s="153"/>
      <c r="I89" s="153"/>
      <c r="J89" s="153"/>
      <c r="K89" s="153"/>
      <c r="L89" s="153"/>
      <c r="N89" s="145"/>
      <c r="O89" s="145"/>
      <c r="P89" s="145"/>
      <c r="Q89" s="145"/>
      <c r="R89" s="145"/>
      <c r="S89" s="145"/>
      <c r="T89" s="145"/>
      <c r="U89" s="145"/>
      <c r="V89" s="145"/>
      <c r="W89" s="145"/>
    </row>
    <row r="90" spans="5:23" s="152" customFormat="1" ht="21.95" customHeight="1">
      <c r="E90" s="153"/>
      <c r="F90" s="153"/>
      <c r="G90" s="153"/>
      <c r="H90" s="153"/>
      <c r="I90" s="153"/>
      <c r="J90" s="153"/>
      <c r="K90" s="153"/>
      <c r="L90" s="153"/>
      <c r="N90" s="145"/>
      <c r="O90" s="145"/>
      <c r="P90" s="145"/>
      <c r="Q90" s="145"/>
      <c r="R90" s="145"/>
      <c r="S90" s="145"/>
      <c r="T90" s="145"/>
      <c r="U90" s="145"/>
      <c r="V90" s="145"/>
      <c r="W90" s="145"/>
    </row>
    <row r="91" spans="5:23" s="152" customFormat="1" ht="21.95" customHeight="1">
      <c r="E91" s="153"/>
      <c r="F91" s="153"/>
      <c r="G91" s="153"/>
      <c r="H91" s="153"/>
      <c r="I91" s="153"/>
      <c r="J91" s="153"/>
      <c r="K91" s="153"/>
      <c r="L91" s="153"/>
      <c r="N91" s="145"/>
      <c r="O91" s="145"/>
      <c r="P91" s="145"/>
      <c r="Q91" s="145"/>
      <c r="R91" s="145"/>
      <c r="S91" s="145"/>
      <c r="T91" s="145"/>
      <c r="U91" s="145"/>
      <c r="V91" s="145"/>
      <c r="W91" s="145"/>
    </row>
    <row r="92" spans="5:23" s="152" customFormat="1" ht="21.95" customHeight="1">
      <c r="E92" s="153"/>
      <c r="F92" s="153"/>
      <c r="G92" s="153"/>
      <c r="H92" s="153"/>
      <c r="I92" s="153"/>
      <c r="J92" s="153"/>
      <c r="K92" s="153"/>
      <c r="L92" s="153"/>
      <c r="N92" s="145"/>
      <c r="O92" s="145"/>
      <c r="P92" s="145"/>
      <c r="Q92" s="145"/>
      <c r="R92" s="145"/>
      <c r="S92" s="145"/>
      <c r="T92" s="145"/>
      <c r="U92" s="145"/>
      <c r="V92" s="145"/>
      <c r="W92" s="145"/>
    </row>
    <row r="93" spans="5:23" s="152" customFormat="1" ht="21.95" customHeight="1">
      <c r="E93" s="153"/>
      <c r="F93" s="153"/>
      <c r="G93" s="153"/>
      <c r="H93" s="153"/>
      <c r="I93" s="153"/>
      <c r="J93" s="153"/>
      <c r="K93" s="153"/>
      <c r="L93" s="153"/>
      <c r="N93" s="145"/>
      <c r="O93" s="145"/>
      <c r="P93" s="145"/>
      <c r="Q93" s="145"/>
      <c r="R93" s="145"/>
      <c r="S93" s="145"/>
      <c r="T93" s="145"/>
      <c r="U93" s="145"/>
      <c r="V93" s="145"/>
      <c r="W93" s="145"/>
    </row>
    <row r="94" spans="5:23" s="152" customFormat="1" ht="21.95" customHeight="1">
      <c r="E94" s="153"/>
      <c r="F94" s="153"/>
      <c r="G94" s="153"/>
      <c r="H94" s="153"/>
      <c r="I94" s="153"/>
      <c r="J94" s="153"/>
      <c r="K94" s="153"/>
      <c r="L94" s="153"/>
      <c r="N94" s="145"/>
      <c r="O94" s="145"/>
      <c r="P94" s="145"/>
      <c r="Q94" s="145"/>
      <c r="R94" s="145"/>
      <c r="S94" s="145"/>
      <c r="T94" s="145"/>
      <c r="U94" s="145"/>
      <c r="V94" s="145"/>
      <c r="W94" s="145"/>
    </row>
    <row r="95" spans="5:23" s="152" customFormat="1" ht="21.95" customHeight="1">
      <c r="E95" s="153"/>
      <c r="F95" s="153"/>
      <c r="G95" s="153"/>
      <c r="H95" s="153"/>
      <c r="I95" s="153"/>
      <c r="J95" s="153"/>
      <c r="K95" s="153"/>
      <c r="L95" s="153"/>
      <c r="N95" s="145"/>
      <c r="O95" s="145"/>
      <c r="P95" s="145"/>
      <c r="Q95" s="145"/>
      <c r="R95" s="145"/>
      <c r="S95" s="145"/>
      <c r="T95" s="145"/>
      <c r="U95" s="145"/>
      <c r="V95" s="145"/>
      <c r="W95" s="145"/>
    </row>
    <row r="96" spans="5:23" s="152" customFormat="1" ht="21.95" customHeight="1">
      <c r="E96" s="153"/>
      <c r="F96" s="153"/>
      <c r="G96" s="153"/>
      <c r="H96" s="153"/>
      <c r="I96" s="153"/>
      <c r="J96" s="153"/>
      <c r="K96" s="153"/>
      <c r="L96" s="153"/>
      <c r="N96" s="145"/>
      <c r="O96" s="145"/>
      <c r="P96" s="145"/>
      <c r="Q96" s="145"/>
      <c r="R96" s="145"/>
      <c r="S96" s="145"/>
      <c r="T96" s="145"/>
      <c r="U96" s="145"/>
      <c r="V96" s="145"/>
      <c r="W96" s="145"/>
    </row>
    <row r="97" spans="5:23" s="152" customFormat="1" ht="21.95" customHeight="1">
      <c r="E97" s="153"/>
      <c r="F97" s="153"/>
      <c r="G97" s="153"/>
      <c r="H97" s="153"/>
      <c r="I97" s="153"/>
      <c r="J97" s="153"/>
      <c r="K97" s="153"/>
      <c r="L97" s="153"/>
      <c r="N97" s="145"/>
      <c r="O97" s="145"/>
      <c r="P97" s="145"/>
      <c r="Q97" s="145"/>
      <c r="R97" s="145"/>
      <c r="S97" s="145"/>
      <c r="T97" s="145"/>
      <c r="U97" s="145"/>
      <c r="V97" s="145"/>
      <c r="W97" s="145"/>
    </row>
    <row r="98" spans="5:23" s="152" customFormat="1" ht="21.95" customHeight="1">
      <c r="E98" s="153"/>
      <c r="F98" s="153"/>
      <c r="G98" s="153"/>
      <c r="H98" s="153"/>
      <c r="I98" s="153"/>
      <c r="J98" s="153"/>
      <c r="K98" s="153"/>
      <c r="L98" s="153"/>
      <c r="N98" s="145"/>
      <c r="O98" s="145"/>
      <c r="P98" s="145"/>
      <c r="Q98" s="145"/>
      <c r="R98" s="145"/>
      <c r="S98" s="145"/>
      <c r="T98" s="145"/>
      <c r="U98" s="145"/>
      <c r="V98" s="145"/>
      <c r="W98" s="145"/>
    </row>
    <row r="99" spans="5:23" s="152" customFormat="1" ht="21.95" customHeight="1">
      <c r="E99" s="153"/>
      <c r="F99" s="153"/>
      <c r="G99" s="153"/>
      <c r="H99" s="153"/>
      <c r="I99" s="153"/>
      <c r="J99" s="153"/>
      <c r="K99" s="153"/>
      <c r="L99" s="153"/>
      <c r="N99" s="145"/>
      <c r="O99" s="145"/>
      <c r="P99" s="145"/>
      <c r="Q99" s="145"/>
      <c r="R99" s="145"/>
      <c r="S99" s="145"/>
      <c r="T99" s="145"/>
      <c r="U99" s="145"/>
      <c r="V99" s="145"/>
      <c r="W99" s="145"/>
    </row>
    <row r="100" spans="5:23" s="152" customFormat="1" ht="21.95" customHeight="1">
      <c r="E100" s="153"/>
      <c r="F100" s="153"/>
      <c r="G100" s="153"/>
      <c r="H100" s="153"/>
      <c r="I100" s="153"/>
      <c r="J100" s="153"/>
      <c r="K100" s="153"/>
      <c r="L100" s="153"/>
      <c r="N100" s="145"/>
      <c r="O100" s="145"/>
      <c r="P100" s="145"/>
      <c r="Q100" s="145"/>
      <c r="R100" s="145"/>
      <c r="S100" s="145"/>
      <c r="T100" s="145"/>
      <c r="U100" s="145"/>
      <c r="V100" s="145"/>
      <c r="W100" s="145"/>
    </row>
    <row r="101" spans="5:23" s="152" customFormat="1" ht="21.95" customHeight="1">
      <c r="E101" s="153"/>
      <c r="F101" s="153"/>
      <c r="G101" s="153"/>
      <c r="H101" s="153"/>
      <c r="I101" s="153"/>
      <c r="J101" s="153"/>
      <c r="K101" s="153"/>
      <c r="L101" s="153"/>
      <c r="N101" s="145"/>
      <c r="O101" s="145"/>
      <c r="P101" s="145"/>
      <c r="Q101" s="145"/>
      <c r="R101" s="145"/>
      <c r="S101" s="145"/>
      <c r="T101" s="145"/>
      <c r="U101" s="145"/>
      <c r="V101" s="145"/>
      <c r="W101" s="145"/>
    </row>
    <row r="102" spans="5:23" s="152" customFormat="1" ht="21.95" customHeight="1">
      <c r="E102" s="153"/>
      <c r="F102" s="153"/>
      <c r="G102" s="153"/>
      <c r="H102" s="153"/>
      <c r="I102" s="153"/>
      <c r="J102" s="153"/>
      <c r="K102" s="153"/>
      <c r="L102" s="153"/>
      <c r="N102" s="145"/>
      <c r="O102" s="145"/>
      <c r="P102" s="145"/>
      <c r="Q102" s="145"/>
      <c r="R102" s="145"/>
      <c r="S102" s="145"/>
      <c r="T102" s="145"/>
      <c r="U102" s="145"/>
      <c r="V102" s="145"/>
      <c r="W102" s="145"/>
    </row>
    <row r="103" spans="5:23" s="152" customFormat="1" ht="21.95" customHeight="1">
      <c r="E103" s="153"/>
      <c r="F103" s="153"/>
      <c r="G103" s="153"/>
      <c r="H103" s="153"/>
      <c r="I103" s="153"/>
      <c r="J103" s="153"/>
      <c r="K103" s="153"/>
      <c r="L103" s="153"/>
      <c r="N103" s="145"/>
      <c r="O103" s="145"/>
      <c r="P103" s="145"/>
      <c r="Q103" s="145"/>
      <c r="R103" s="145"/>
      <c r="S103" s="145"/>
      <c r="T103" s="145"/>
      <c r="U103" s="145"/>
      <c r="V103" s="145"/>
      <c r="W103" s="145"/>
    </row>
    <row r="104" spans="5:23" s="152" customFormat="1" ht="21.95" customHeight="1">
      <c r="E104" s="153"/>
      <c r="F104" s="153"/>
      <c r="G104" s="153"/>
      <c r="H104" s="153"/>
      <c r="I104" s="153"/>
      <c r="J104" s="153"/>
      <c r="K104" s="153"/>
      <c r="L104" s="153"/>
      <c r="N104" s="145"/>
      <c r="O104" s="145"/>
      <c r="P104" s="145"/>
      <c r="Q104" s="145"/>
      <c r="R104" s="145"/>
      <c r="S104" s="145"/>
      <c r="T104" s="145"/>
      <c r="U104" s="145"/>
      <c r="V104" s="145"/>
      <c r="W104" s="145"/>
    </row>
    <row r="105" spans="5:23" s="152" customFormat="1" ht="21.95" customHeight="1">
      <c r="E105" s="153"/>
      <c r="F105" s="153"/>
      <c r="G105" s="153"/>
      <c r="H105" s="153"/>
      <c r="I105" s="153"/>
      <c r="J105" s="153"/>
      <c r="K105" s="153"/>
      <c r="L105" s="153"/>
      <c r="N105" s="145"/>
      <c r="O105" s="145"/>
      <c r="P105" s="145"/>
      <c r="Q105" s="145"/>
      <c r="R105" s="145"/>
      <c r="S105" s="145"/>
      <c r="T105" s="145"/>
      <c r="U105" s="145"/>
      <c r="V105" s="145"/>
      <c r="W105" s="145"/>
    </row>
    <row r="106" spans="5:23" s="152" customFormat="1" ht="21.95" customHeight="1">
      <c r="E106" s="153"/>
      <c r="F106" s="153"/>
      <c r="G106" s="153"/>
      <c r="H106" s="153"/>
      <c r="I106" s="153"/>
      <c r="J106" s="153"/>
      <c r="K106" s="153"/>
      <c r="L106" s="153"/>
      <c r="N106" s="145"/>
      <c r="O106" s="145"/>
      <c r="P106" s="145"/>
      <c r="Q106" s="145"/>
      <c r="R106" s="145"/>
      <c r="S106" s="145"/>
      <c r="T106" s="145"/>
      <c r="U106" s="145"/>
      <c r="V106" s="145"/>
      <c r="W106" s="145"/>
    </row>
    <row r="107" spans="5:23" s="152" customFormat="1" ht="21.95" customHeight="1">
      <c r="E107" s="153"/>
      <c r="F107" s="153"/>
      <c r="G107" s="153"/>
      <c r="H107" s="153"/>
      <c r="I107" s="153"/>
      <c r="J107" s="153"/>
      <c r="K107" s="153"/>
      <c r="L107" s="153"/>
      <c r="N107" s="145"/>
      <c r="O107" s="145"/>
      <c r="P107" s="145"/>
      <c r="Q107" s="145"/>
      <c r="R107" s="145"/>
      <c r="S107" s="145"/>
      <c r="T107" s="145"/>
      <c r="U107" s="145"/>
      <c r="V107" s="145"/>
      <c r="W107" s="145"/>
    </row>
    <row r="108" spans="5:23" s="152" customFormat="1" ht="21.95" customHeight="1">
      <c r="E108" s="153"/>
      <c r="F108" s="153"/>
      <c r="G108" s="153"/>
      <c r="H108" s="153"/>
      <c r="I108" s="153"/>
      <c r="J108" s="153"/>
      <c r="K108" s="153"/>
      <c r="L108" s="153"/>
      <c r="N108" s="145"/>
      <c r="O108" s="145"/>
      <c r="P108" s="145"/>
      <c r="Q108" s="145"/>
      <c r="R108" s="145"/>
      <c r="S108" s="145"/>
      <c r="T108" s="145"/>
      <c r="U108" s="145"/>
      <c r="V108" s="145"/>
      <c r="W108" s="145"/>
    </row>
    <row r="109" spans="5:23" s="152" customFormat="1" ht="21.95" customHeight="1">
      <c r="E109" s="153"/>
      <c r="F109" s="153"/>
      <c r="G109" s="153"/>
      <c r="H109" s="153"/>
      <c r="I109" s="153"/>
      <c r="J109" s="153"/>
      <c r="K109" s="153"/>
      <c r="L109" s="153"/>
      <c r="N109" s="145"/>
      <c r="O109" s="145"/>
      <c r="P109" s="145"/>
      <c r="Q109" s="145"/>
      <c r="R109" s="145"/>
      <c r="S109" s="145"/>
      <c r="T109" s="145"/>
      <c r="U109" s="145"/>
      <c r="V109" s="145"/>
      <c r="W109" s="145"/>
    </row>
    <row r="110" spans="5:23" s="152" customFormat="1" ht="21.95" customHeight="1">
      <c r="E110" s="153"/>
      <c r="F110" s="153"/>
      <c r="G110" s="153"/>
      <c r="H110" s="153"/>
      <c r="I110" s="153"/>
      <c r="J110" s="153"/>
      <c r="K110" s="153"/>
      <c r="L110" s="153"/>
      <c r="N110" s="145"/>
      <c r="O110" s="145"/>
      <c r="P110" s="145"/>
      <c r="Q110" s="145"/>
      <c r="R110" s="145"/>
      <c r="S110" s="145"/>
      <c r="T110" s="145"/>
      <c r="U110" s="145"/>
      <c r="V110" s="145"/>
      <c r="W110" s="145"/>
    </row>
    <row r="111" spans="5:23" s="152" customFormat="1" ht="21.95" customHeight="1">
      <c r="E111" s="153"/>
      <c r="F111" s="153"/>
      <c r="G111" s="153"/>
      <c r="H111" s="153"/>
      <c r="I111" s="153"/>
      <c r="J111" s="153"/>
      <c r="K111" s="153"/>
      <c r="L111" s="153"/>
      <c r="N111" s="145"/>
      <c r="O111" s="145"/>
      <c r="P111" s="145"/>
      <c r="Q111" s="145"/>
      <c r="R111" s="145"/>
      <c r="S111" s="145"/>
      <c r="T111" s="145"/>
      <c r="U111" s="145"/>
      <c r="V111" s="145"/>
      <c r="W111" s="145"/>
    </row>
    <row r="112" spans="5:23" s="152" customFormat="1" ht="21.95" customHeight="1">
      <c r="E112" s="153"/>
      <c r="F112" s="153"/>
      <c r="G112" s="153"/>
      <c r="H112" s="153"/>
      <c r="I112" s="153"/>
      <c r="J112" s="153"/>
      <c r="K112" s="153"/>
      <c r="L112" s="153"/>
      <c r="N112" s="145"/>
      <c r="O112" s="145"/>
      <c r="P112" s="145"/>
      <c r="Q112" s="145"/>
      <c r="R112" s="145"/>
      <c r="S112" s="145"/>
      <c r="T112" s="145"/>
      <c r="U112" s="145"/>
      <c r="V112" s="145"/>
      <c r="W112" s="145"/>
    </row>
    <row r="113" spans="5:23" s="152" customFormat="1" ht="21.95" customHeight="1">
      <c r="E113" s="153"/>
      <c r="F113" s="153"/>
      <c r="G113" s="153"/>
      <c r="H113" s="153"/>
      <c r="I113" s="153"/>
      <c r="J113" s="153"/>
      <c r="K113" s="153"/>
      <c r="L113" s="153"/>
      <c r="N113" s="145"/>
      <c r="O113" s="145"/>
      <c r="P113" s="145"/>
      <c r="Q113" s="145"/>
      <c r="R113" s="145"/>
      <c r="S113" s="145"/>
      <c r="T113" s="145"/>
      <c r="U113" s="145"/>
      <c r="V113" s="145"/>
      <c r="W113" s="145"/>
    </row>
    <row r="114" spans="5:23" s="152" customFormat="1" ht="21.95" customHeight="1">
      <c r="E114" s="153"/>
      <c r="F114" s="153"/>
      <c r="G114" s="153"/>
      <c r="H114" s="153"/>
      <c r="I114" s="153"/>
      <c r="J114" s="153"/>
      <c r="K114" s="153"/>
      <c r="L114" s="153"/>
      <c r="N114" s="145"/>
      <c r="O114" s="145"/>
      <c r="P114" s="145"/>
      <c r="Q114" s="145"/>
      <c r="R114" s="145"/>
      <c r="S114" s="145"/>
      <c r="T114" s="145"/>
      <c r="U114" s="145"/>
      <c r="V114" s="145"/>
      <c r="W114" s="145"/>
    </row>
    <row r="115" spans="5:23" s="152" customFormat="1" ht="21.95" customHeight="1">
      <c r="E115" s="153"/>
      <c r="F115" s="153"/>
      <c r="G115" s="153"/>
      <c r="H115" s="153"/>
      <c r="I115" s="153"/>
      <c r="J115" s="153"/>
      <c r="K115" s="153"/>
      <c r="L115" s="153"/>
      <c r="N115" s="145"/>
      <c r="O115" s="145"/>
      <c r="P115" s="145"/>
      <c r="Q115" s="145"/>
      <c r="R115" s="145"/>
      <c r="S115" s="145"/>
      <c r="T115" s="145"/>
      <c r="U115" s="145"/>
      <c r="V115" s="145"/>
      <c r="W115" s="145"/>
    </row>
    <row r="116" spans="5:23" s="152" customFormat="1" ht="21.95" customHeight="1">
      <c r="E116" s="153"/>
      <c r="F116" s="153"/>
      <c r="G116" s="153"/>
      <c r="H116" s="153"/>
      <c r="I116" s="153"/>
      <c r="J116" s="153"/>
      <c r="K116" s="153"/>
      <c r="L116" s="153"/>
      <c r="N116" s="145"/>
      <c r="O116" s="145"/>
      <c r="P116" s="145"/>
      <c r="Q116" s="145"/>
      <c r="R116" s="145"/>
      <c r="S116" s="145"/>
      <c r="T116" s="145"/>
      <c r="U116" s="145"/>
      <c r="V116" s="145"/>
      <c r="W116" s="145"/>
    </row>
    <row r="117" spans="5:23" s="152" customFormat="1" ht="21.95" customHeight="1">
      <c r="E117" s="153"/>
      <c r="F117" s="153"/>
      <c r="G117" s="153"/>
      <c r="H117" s="153"/>
      <c r="I117" s="153"/>
      <c r="J117" s="153"/>
      <c r="K117" s="153"/>
      <c r="L117" s="153"/>
      <c r="N117" s="145"/>
      <c r="O117" s="145"/>
      <c r="P117" s="145"/>
      <c r="Q117" s="145"/>
      <c r="R117" s="145"/>
      <c r="S117" s="145"/>
      <c r="T117" s="145"/>
      <c r="U117" s="145"/>
      <c r="V117" s="145"/>
      <c r="W117" s="145"/>
    </row>
    <row r="118" spans="5:23" s="152" customFormat="1" ht="21.95" customHeight="1">
      <c r="E118" s="153"/>
      <c r="F118" s="153"/>
      <c r="G118" s="153"/>
      <c r="H118" s="153"/>
      <c r="I118" s="153"/>
      <c r="J118" s="153"/>
      <c r="K118" s="153"/>
      <c r="L118" s="153"/>
      <c r="N118" s="145"/>
      <c r="O118" s="145"/>
      <c r="P118" s="145"/>
      <c r="Q118" s="145"/>
      <c r="R118" s="145"/>
      <c r="S118" s="145"/>
      <c r="T118" s="145"/>
      <c r="U118" s="145"/>
      <c r="V118" s="145"/>
      <c r="W118" s="145"/>
    </row>
    <row r="119" spans="5:23" s="152" customFormat="1" ht="21.95" customHeight="1">
      <c r="E119" s="153"/>
      <c r="F119" s="153"/>
      <c r="G119" s="153"/>
      <c r="H119" s="153"/>
      <c r="I119" s="153"/>
      <c r="J119" s="153"/>
      <c r="K119" s="153"/>
      <c r="L119" s="153"/>
      <c r="N119" s="145"/>
      <c r="O119" s="145"/>
      <c r="P119" s="145"/>
      <c r="Q119" s="145"/>
      <c r="R119" s="145"/>
      <c r="S119" s="145"/>
      <c r="T119" s="145"/>
      <c r="U119" s="145"/>
      <c r="V119" s="145"/>
      <c r="W119" s="145"/>
    </row>
    <row r="120" spans="5:23" s="152" customFormat="1" ht="21.95" customHeight="1">
      <c r="E120" s="153"/>
      <c r="F120" s="153"/>
      <c r="G120" s="153"/>
      <c r="H120" s="153"/>
      <c r="I120" s="153"/>
      <c r="J120" s="153"/>
      <c r="K120" s="153"/>
      <c r="L120" s="153"/>
      <c r="N120" s="145"/>
      <c r="O120" s="145"/>
      <c r="P120" s="145"/>
      <c r="Q120" s="145"/>
      <c r="R120" s="145"/>
      <c r="S120" s="145"/>
      <c r="T120" s="145"/>
      <c r="U120" s="145"/>
      <c r="V120" s="145"/>
      <c r="W120" s="145"/>
    </row>
    <row r="121" spans="5:23" s="152" customFormat="1" ht="21.95" customHeight="1">
      <c r="E121" s="153"/>
      <c r="F121" s="153"/>
      <c r="G121" s="153"/>
      <c r="H121" s="153"/>
      <c r="I121" s="153"/>
      <c r="J121" s="153"/>
      <c r="K121" s="153"/>
      <c r="L121" s="153"/>
      <c r="N121" s="145"/>
      <c r="O121" s="145"/>
      <c r="P121" s="145"/>
      <c r="Q121" s="145"/>
      <c r="R121" s="145"/>
      <c r="S121" s="145"/>
      <c r="T121" s="145"/>
      <c r="U121" s="145"/>
      <c r="V121" s="145"/>
      <c r="W121" s="145"/>
    </row>
    <row r="122" spans="5:23" s="152" customFormat="1" ht="21.95" customHeight="1">
      <c r="E122" s="153"/>
      <c r="F122" s="153"/>
      <c r="G122" s="153"/>
      <c r="H122" s="153"/>
      <c r="I122" s="153"/>
      <c r="J122" s="153"/>
      <c r="K122" s="153"/>
      <c r="L122" s="153"/>
      <c r="N122" s="145"/>
      <c r="O122" s="145"/>
      <c r="P122" s="145"/>
      <c r="Q122" s="145"/>
      <c r="R122" s="145"/>
      <c r="S122" s="145"/>
      <c r="T122" s="145"/>
      <c r="U122" s="145"/>
      <c r="V122" s="145"/>
      <c r="W122" s="145"/>
    </row>
    <row r="123" spans="5:23" s="152" customFormat="1" ht="21.95" customHeight="1">
      <c r="E123" s="153"/>
      <c r="F123" s="153"/>
      <c r="G123" s="153"/>
      <c r="H123" s="153"/>
      <c r="I123" s="153"/>
      <c r="J123" s="153"/>
      <c r="K123" s="153"/>
      <c r="L123" s="153"/>
      <c r="N123" s="145"/>
      <c r="O123" s="145"/>
      <c r="P123" s="145"/>
      <c r="Q123" s="145"/>
      <c r="R123" s="145"/>
      <c r="S123" s="145"/>
      <c r="T123" s="145"/>
      <c r="U123" s="145"/>
      <c r="V123" s="145"/>
      <c r="W123" s="145"/>
    </row>
    <row r="124" spans="5:23" s="152" customFormat="1" ht="21.95" customHeight="1">
      <c r="E124" s="153"/>
      <c r="F124" s="153"/>
      <c r="G124" s="153"/>
      <c r="H124" s="153"/>
      <c r="I124" s="153"/>
      <c r="J124" s="153"/>
      <c r="K124" s="153"/>
      <c r="L124" s="153"/>
      <c r="N124" s="145"/>
      <c r="O124" s="145"/>
      <c r="P124" s="145"/>
      <c r="Q124" s="145"/>
      <c r="R124" s="145"/>
      <c r="S124" s="145"/>
      <c r="T124" s="145"/>
      <c r="U124" s="145"/>
      <c r="V124" s="145"/>
      <c r="W124" s="145"/>
    </row>
    <row r="125" spans="5:23" s="152" customFormat="1" ht="21.95" customHeight="1">
      <c r="E125" s="153"/>
      <c r="F125" s="153"/>
      <c r="G125" s="153"/>
      <c r="H125" s="153"/>
      <c r="I125" s="153"/>
      <c r="J125" s="153"/>
      <c r="K125" s="153"/>
      <c r="L125" s="153"/>
      <c r="N125" s="145"/>
      <c r="O125" s="145"/>
      <c r="P125" s="145"/>
      <c r="Q125" s="145"/>
      <c r="R125" s="145"/>
      <c r="S125" s="145"/>
      <c r="T125" s="145"/>
      <c r="U125" s="145"/>
      <c r="V125" s="145"/>
      <c r="W125" s="145"/>
    </row>
    <row r="126" spans="5:23" s="152" customFormat="1" ht="21.95" customHeight="1">
      <c r="E126" s="153"/>
      <c r="F126" s="153"/>
      <c r="G126" s="153"/>
      <c r="H126" s="153"/>
      <c r="I126" s="153"/>
      <c r="J126" s="153"/>
      <c r="K126" s="153"/>
      <c r="L126" s="153"/>
      <c r="N126" s="145"/>
      <c r="O126" s="145"/>
      <c r="P126" s="145"/>
      <c r="Q126" s="145"/>
      <c r="R126" s="145"/>
      <c r="S126" s="145"/>
      <c r="T126" s="145"/>
      <c r="U126" s="145"/>
      <c r="V126" s="145"/>
      <c r="W126" s="145"/>
    </row>
    <row r="127" spans="5:23" s="152" customFormat="1" ht="21.95" customHeight="1">
      <c r="E127" s="153"/>
      <c r="F127" s="153"/>
      <c r="G127" s="153"/>
      <c r="H127" s="153"/>
      <c r="I127" s="153"/>
      <c r="J127" s="153"/>
      <c r="K127" s="153"/>
      <c r="L127" s="153"/>
      <c r="N127" s="145"/>
      <c r="O127" s="145"/>
      <c r="P127" s="145"/>
      <c r="Q127" s="145"/>
      <c r="R127" s="145"/>
      <c r="S127" s="145"/>
      <c r="T127" s="145"/>
      <c r="U127" s="145"/>
      <c r="V127" s="145"/>
      <c r="W127" s="145"/>
    </row>
    <row r="128" spans="5:23" s="152" customFormat="1" ht="21.95" customHeight="1">
      <c r="E128" s="153"/>
      <c r="F128" s="153"/>
      <c r="G128" s="153"/>
      <c r="H128" s="153"/>
      <c r="I128" s="153"/>
      <c r="J128" s="153"/>
      <c r="K128" s="153"/>
      <c r="L128" s="153"/>
      <c r="N128" s="145"/>
      <c r="O128" s="145"/>
      <c r="P128" s="145"/>
      <c r="Q128" s="145"/>
      <c r="R128" s="145"/>
      <c r="S128" s="145"/>
      <c r="T128" s="145"/>
      <c r="U128" s="145"/>
      <c r="V128" s="145"/>
      <c r="W128" s="145"/>
    </row>
    <row r="129" spans="5:23" s="152" customFormat="1" ht="21.95" customHeight="1">
      <c r="E129" s="153"/>
      <c r="F129" s="153"/>
      <c r="G129" s="153"/>
      <c r="H129" s="153"/>
      <c r="I129" s="153"/>
      <c r="J129" s="153"/>
      <c r="K129" s="153"/>
      <c r="L129" s="153"/>
      <c r="N129" s="145"/>
      <c r="O129" s="145"/>
      <c r="P129" s="145"/>
      <c r="Q129" s="145"/>
      <c r="R129" s="145"/>
      <c r="S129" s="145"/>
      <c r="T129" s="145"/>
      <c r="U129" s="145"/>
      <c r="V129" s="145"/>
      <c r="W129" s="145"/>
    </row>
    <row r="130" spans="5:23" s="152" customFormat="1" ht="21.95" customHeight="1">
      <c r="E130" s="153"/>
      <c r="F130" s="153"/>
      <c r="G130" s="153"/>
      <c r="H130" s="153"/>
      <c r="I130" s="153"/>
      <c r="J130" s="153"/>
      <c r="K130" s="153"/>
      <c r="L130" s="153"/>
      <c r="N130" s="145"/>
      <c r="O130" s="145"/>
      <c r="P130" s="145"/>
      <c r="Q130" s="145"/>
      <c r="R130" s="145"/>
      <c r="S130" s="145"/>
      <c r="T130" s="145"/>
      <c r="U130" s="145"/>
      <c r="V130" s="145"/>
      <c r="W130" s="145"/>
    </row>
    <row r="131" spans="5:23" s="152" customFormat="1" ht="21.95" customHeight="1">
      <c r="E131" s="153"/>
      <c r="F131" s="153"/>
      <c r="G131" s="153"/>
      <c r="H131" s="153"/>
      <c r="I131" s="153"/>
      <c r="J131" s="153"/>
      <c r="K131" s="153"/>
      <c r="L131" s="153"/>
      <c r="N131" s="145"/>
      <c r="O131" s="145"/>
      <c r="P131" s="145"/>
      <c r="Q131" s="145"/>
      <c r="R131" s="145"/>
      <c r="S131" s="145"/>
      <c r="T131" s="145"/>
      <c r="U131" s="145"/>
      <c r="V131" s="145"/>
      <c r="W131" s="145"/>
    </row>
    <row r="132" spans="5:23" s="152" customFormat="1" ht="21.95" customHeight="1">
      <c r="E132" s="153"/>
      <c r="F132" s="153"/>
      <c r="G132" s="153"/>
      <c r="H132" s="153"/>
      <c r="I132" s="153"/>
      <c r="J132" s="153"/>
      <c r="K132" s="153"/>
      <c r="L132" s="153"/>
      <c r="N132" s="145"/>
      <c r="O132" s="145"/>
      <c r="P132" s="145"/>
      <c r="Q132" s="145"/>
      <c r="R132" s="145"/>
      <c r="S132" s="145"/>
      <c r="T132" s="145"/>
      <c r="U132" s="145"/>
      <c r="V132" s="145"/>
      <c r="W132" s="145"/>
    </row>
    <row r="133" spans="5:23" s="152" customFormat="1" ht="21.95" customHeight="1">
      <c r="E133" s="153"/>
      <c r="F133" s="153"/>
      <c r="G133" s="153"/>
      <c r="H133" s="153"/>
      <c r="I133" s="153"/>
      <c r="J133" s="153"/>
      <c r="K133" s="153"/>
      <c r="L133" s="153"/>
      <c r="N133" s="145"/>
      <c r="O133" s="145"/>
      <c r="P133" s="145"/>
      <c r="Q133" s="145"/>
      <c r="R133" s="145"/>
      <c r="S133" s="145"/>
      <c r="T133" s="145"/>
      <c r="U133" s="145"/>
      <c r="V133" s="145"/>
      <c r="W133" s="145"/>
    </row>
    <row r="134" spans="5:23" s="152" customFormat="1" ht="21.95" customHeight="1">
      <c r="E134" s="153"/>
      <c r="F134" s="153"/>
      <c r="G134" s="153"/>
      <c r="H134" s="153"/>
      <c r="I134" s="153"/>
      <c r="J134" s="153"/>
      <c r="K134" s="153"/>
      <c r="L134" s="153"/>
      <c r="N134" s="145"/>
      <c r="O134" s="145"/>
      <c r="P134" s="145"/>
      <c r="Q134" s="145"/>
      <c r="R134" s="145"/>
      <c r="S134" s="145"/>
      <c r="T134" s="145"/>
      <c r="U134" s="145"/>
      <c r="V134" s="145"/>
      <c r="W134" s="145"/>
    </row>
    <row r="135" spans="5:23" s="152" customFormat="1" ht="21.95" customHeight="1">
      <c r="E135" s="153"/>
      <c r="F135" s="153"/>
      <c r="G135" s="153"/>
      <c r="H135" s="153"/>
      <c r="I135" s="153"/>
      <c r="J135" s="153"/>
      <c r="K135" s="153"/>
      <c r="L135" s="153"/>
      <c r="N135" s="145"/>
      <c r="O135" s="145"/>
      <c r="P135" s="145"/>
      <c r="Q135" s="145"/>
      <c r="R135" s="145"/>
      <c r="S135" s="145"/>
      <c r="T135" s="145"/>
      <c r="U135" s="145"/>
      <c r="V135" s="145"/>
      <c r="W135" s="145"/>
    </row>
    <row r="136" spans="5:23" s="152" customFormat="1" ht="21.95" customHeight="1">
      <c r="E136" s="153"/>
      <c r="F136" s="153"/>
      <c r="G136" s="153"/>
      <c r="H136" s="153"/>
      <c r="I136" s="153"/>
      <c r="J136" s="153"/>
      <c r="K136" s="153"/>
      <c r="L136" s="153"/>
      <c r="N136" s="145"/>
      <c r="O136" s="145"/>
      <c r="P136" s="145"/>
      <c r="Q136" s="145"/>
      <c r="R136" s="145"/>
      <c r="S136" s="145"/>
      <c r="T136" s="145"/>
      <c r="U136" s="145"/>
      <c r="V136" s="145"/>
      <c r="W136" s="145"/>
    </row>
    <row r="137" spans="5:23" s="152" customFormat="1" ht="21.95" customHeight="1">
      <c r="E137" s="153"/>
      <c r="F137" s="153"/>
      <c r="G137" s="153"/>
      <c r="H137" s="153"/>
      <c r="I137" s="153"/>
      <c r="J137" s="153"/>
      <c r="K137" s="153"/>
      <c r="L137" s="153"/>
      <c r="N137" s="145"/>
      <c r="O137" s="145"/>
      <c r="P137" s="145"/>
      <c r="Q137" s="145"/>
      <c r="R137" s="145"/>
      <c r="S137" s="145"/>
      <c r="T137" s="145"/>
      <c r="U137" s="145"/>
      <c r="V137" s="145"/>
      <c r="W137" s="145"/>
    </row>
    <row r="138" spans="5:23" s="152" customFormat="1" ht="21.95" customHeight="1">
      <c r="E138" s="153"/>
      <c r="F138" s="153"/>
      <c r="G138" s="153"/>
      <c r="H138" s="153"/>
      <c r="I138" s="153"/>
      <c r="J138" s="153"/>
      <c r="K138" s="153"/>
      <c r="L138" s="153"/>
      <c r="N138" s="145"/>
      <c r="O138" s="145"/>
      <c r="P138" s="145"/>
      <c r="Q138" s="145"/>
      <c r="R138" s="145"/>
      <c r="S138" s="145"/>
      <c r="T138" s="145"/>
      <c r="U138" s="145"/>
      <c r="V138" s="145"/>
      <c r="W138" s="145"/>
    </row>
    <row r="139" spans="5:23" s="152" customFormat="1" ht="21.95" customHeight="1">
      <c r="E139" s="153"/>
      <c r="F139" s="153"/>
      <c r="G139" s="153"/>
      <c r="H139" s="153"/>
      <c r="I139" s="153"/>
      <c r="J139" s="153"/>
      <c r="K139" s="153"/>
      <c r="L139" s="153"/>
      <c r="N139" s="145"/>
      <c r="O139" s="145"/>
      <c r="P139" s="145"/>
      <c r="Q139" s="145"/>
      <c r="R139" s="145"/>
      <c r="S139" s="145"/>
      <c r="T139" s="145"/>
      <c r="U139" s="145"/>
      <c r="V139" s="145"/>
      <c r="W139" s="145"/>
    </row>
    <row r="140" spans="5:23" s="152" customFormat="1" ht="21.95" customHeight="1">
      <c r="E140" s="153"/>
      <c r="F140" s="153"/>
      <c r="G140" s="153"/>
      <c r="H140" s="153"/>
      <c r="I140" s="153"/>
      <c r="J140" s="153"/>
      <c r="K140" s="153"/>
      <c r="L140" s="153"/>
      <c r="N140" s="145"/>
      <c r="O140" s="145"/>
      <c r="P140" s="145"/>
      <c r="Q140" s="145"/>
      <c r="R140" s="145"/>
      <c r="S140" s="145"/>
      <c r="T140" s="145"/>
      <c r="U140" s="145"/>
      <c r="V140" s="145"/>
      <c r="W140" s="145"/>
    </row>
    <row r="141" spans="5:23" s="152" customFormat="1" ht="21.95" customHeight="1">
      <c r="E141" s="153"/>
      <c r="F141" s="153"/>
      <c r="G141" s="153"/>
      <c r="H141" s="153"/>
      <c r="I141" s="153"/>
      <c r="J141" s="153"/>
      <c r="K141" s="153"/>
      <c r="L141" s="153"/>
      <c r="N141" s="145"/>
      <c r="O141" s="145"/>
      <c r="P141" s="145"/>
      <c r="Q141" s="145"/>
      <c r="R141" s="145"/>
      <c r="S141" s="145"/>
      <c r="T141" s="145"/>
      <c r="U141" s="145"/>
      <c r="V141" s="145"/>
      <c r="W141" s="145"/>
    </row>
    <row r="142" spans="5:23" s="152" customFormat="1" ht="21.95" customHeight="1">
      <c r="E142" s="153"/>
      <c r="F142" s="153"/>
      <c r="G142" s="153"/>
      <c r="H142" s="153"/>
      <c r="I142" s="153"/>
      <c r="J142" s="153"/>
      <c r="K142" s="153"/>
      <c r="L142" s="153"/>
      <c r="N142" s="145"/>
      <c r="O142" s="145"/>
      <c r="P142" s="145"/>
      <c r="Q142" s="145"/>
      <c r="R142" s="145"/>
      <c r="S142" s="145"/>
      <c r="T142" s="145"/>
      <c r="U142" s="145"/>
      <c r="V142" s="145"/>
      <c r="W142" s="145"/>
    </row>
    <row r="143" spans="5:23" s="152" customFormat="1" ht="21.95" customHeight="1">
      <c r="E143" s="153"/>
      <c r="F143" s="153"/>
      <c r="G143" s="153"/>
      <c r="H143" s="153"/>
      <c r="I143" s="153"/>
      <c r="J143" s="153"/>
      <c r="K143" s="153"/>
      <c r="L143" s="153"/>
      <c r="N143" s="145"/>
      <c r="O143" s="145"/>
      <c r="P143" s="145"/>
      <c r="Q143" s="145"/>
      <c r="R143" s="145"/>
      <c r="S143" s="145"/>
      <c r="T143" s="145"/>
      <c r="U143" s="145"/>
      <c r="V143" s="145"/>
      <c r="W143" s="145"/>
    </row>
    <row r="144" spans="5:23" s="152" customFormat="1" ht="21.95" customHeight="1">
      <c r="E144" s="153"/>
      <c r="F144" s="153"/>
      <c r="G144" s="153"/>
      <c r="H144" s="153"/>
      <c r="I144" s="153"/>
      <c r="J144" s="153"/>
      <c r="K144" s="153"/>
      <c r="L144" s="153"/>
      <c r="N144" s="145"/>
      <c r="O144" s="145"/>
      <c r="P144" s="145"/>
      <c r="Q144" s="145"/>
      <c r="R144" s="145"/>
      <c r="S144" s="145"/>
      <c r="T144" s="145"/>
      <c r="U144" s="145"/>
      <c r="V144" s="145"/>
      <c r="W144" s="145"/>
    </row>
    <row r="145" spans="5:23" s="152" customFormat="1" ht="21.95" customHeight="1">
      <c r="E145" s="153"/>
      <c r="F145" s="153"/>
      <c r="G145" s="153"/>
      <c r="H145" s="153"/>
      <c r="I145" s="153"/>
      <c r="J145" s="153"/>
      <c r="K145" s="153"/>
      <c r="L145" s="153"/>
      <c r="N145" s="145"/>
      <c r="O145" s="145"/>
      <c r="P145" s="145"/>
      <c r="Q145" s="145"/>
      <c r="R145" s="145"/>
      <c r="S145" s="145"/>
      <c r="T145" s="145"/>
      <c r="U145" s="145"/>
      <c r="V145" s="145"/>
      <c r="W145" s="145"/>
    </row>
    <row r="146" spans="5:23" s="152" customFormat="1" ht="21.95" customHeight="1">
      <c r="E146" s="153"/>
      <c r="F146" s="153"/>
      <c r="G146" s="153"/>
      <c r="H146" s="153"/>
      <c r="I146" s="153"/>
      <c r="J146" s="153"/>
      <c r="K146" s="153"/>
      <c r="L146" s="153"/>
      <c r="N146" s="145"/>
      <c r="O146" s="145"/>
      <c r="P146" s="145"/>
      <c r="Q146" s="145"/>
      <c r="R146" s="145"/>
      <c r="S146" s="145"/>
      <c r="T146" s="145"/>
      <c r="U146" s="145"/>
      <c r="V146" s="145"/>
      <c r="W146" s="145"/>
    </row>
    <row r="147" spans="5:23" s="152" customFormat="1" ht="21.95" customHeight="1">
      <c r="E147" s="153"/>
      <c r="F147" s="153"/>
      <c r="G147" s="153"/>
      <c r="H147" s="153"/>
      <c r="I147" s="153"/>
      <c r="J147" s="153"/>
      <c r="K147" s="153"/>
      <c r="L147" s="153"/>
      <c r="N147" s="145"/>
      <c r="O147" s="145"/>
      <c r="P147" s="145"/>
      <c r="Q147" s="145"/>
      <c r="R147" s="145"/>
      <c r="S147" s="145"/>
      <c r="T147" s="145"/>
      <c r="U147" s="145"/>
      <c r="V147" s="145"/>
      <c r="W147" s="145"/>
    </row>
    <row r="148" spans="5:23" s="152" customFormat="1" ht="21.95" customHeight="1">
      <c r="E148" s="153"/>
      <c r="F148" s="153"/>
      <c r="G148" s="153"/>
      <c r="H148" s="153"/>
      <c r="I148" s="153"/>
      <c r="J148" s="153"/>
      <c r="K148" s="153"/>
      <c r="L148" s="153"/>
      <c r="N148" s="145"/>
      <c r="O148" s="145"/>
      <c r="P148" s="145"/>
      <c r="Q148" s="145"/>
      <c r="R148" s="145"/>
      <c r="S148" s="145"/>
      <c r="T148" s="145"/>
      <c r="U148" s="145"/>
      <c r="V148" s="145"/>
      <c r="W148" s="145"/>
    </row>
    <row r="149" spans="5:23" s="152" customFormat="1" ht="21.95" customHeight="1">
      <c r="E149" s="153"/>
      <c r="F149" s="153"/>
      <c r="G149" s="153"/>
      <c r="H149" s="153"/>
      <c r="I149" s="153"/>
      <c r="J149" s="153"/>
      <c r="K149" s="153"/>
      <c r="L149" s="153"/>
      <c r="N149" s="145"/>
      <c r="O149" s="145"/>
      <c r="P149" s="145"/>
      <c r="Q149" s="145"/>
      <c r="R149" s="145"/>
      <c r="S149" s="145"/>
      <c r="T149" s="145"/>
      <c r="U149" s="145"/>
      <c r="V149" s="145"/>
      <c r="W149" s="145"/>
    </row>
    <row r="150" spans="5:23" s="152" customFormat="1" ht="21.95" customHeight="1">
      <c r="E150" s="153"/>
      <c r="F150" s="153"/>
      <c r="G150" s="153"/>
      <c r="H150" s="153"/>
      <c r="I150" s="153"/>
      <c r="J150" s="153"/>
      <c r="K150" s="153"/>
      <c r="L150" s="153"/>
      <c r="N150" s="145"/>
      <c r="O150" s="145"/>
      <c r="P150" s="145"/>
      <c r="Q150" s="145"/>
      <c r="R150" s="145"/>
      <c r="S150" s="145"/>
      <c r="T150" s="145"/>
      <c r="U150" s="145"/>
      <c r="V150" s="145"/>
      <c r="W150" s="145"/>
    </row>
    <row r="151" spans="5:23" s="152" customFormat="1" ht="21.95" customHeight="1">
      <c r="E151" s="153"/>
      <c r="F151" s="153"/>
      <c r="G151" s="153"/>
      <c r="H151" s="153"/>
      <c r="I151" s="153"/>
      <c r="J151" s="153"/>
      <c r="K151" s="153"/>
      <c r="L151" s="153"/>
      <c r="N151" s="145"/>
      <c r="O151" s="145"/>
      <c r="P151" s="145"/>
      <c r="Q151" s="145"/>
      <c r="R151" s="145"/>
      <c r="S151" s="145"/>
      <c r="T151" s="145"/>
      <c r="U151" s="145"/>
      <c r="V151" s="145"/>
      <c r="W151" s="145"/>
    </row>
    <row r="152" spans="5:23" s="152" customFormat="1" ht="21.95" customHeight="1">
      <c r="E152" s="153"/>
      <c r="F152" s="153"/>
      <c r="G152" s="153"/>
      <c r="H152" s="153"/>
      <c r="I152" s="153"/>
      <c r="J152" s="153"/>
      <c r="K152" s="153"/>
      <c r="L152" s="153"/>
      <c r="N152" s="145"/>
      <c r="O152" s="145"/>
      <c r="P152" s="145"/>
      <c r="Q152" s="145"/>
      <c r="R152" s="145"/>
      <c r="S152" s="145"/>
      <c r="T152" s="145"/>
      <c r="U152" s="145"/>
      <c r="V152" s="145"/>
      <c r="W152" s="145"/>
    </row>
    <row r="153" spans="5:23" s="152" customFormat="1" ht="21.95" customHeight="1">
      <c r="E153" s="153"/>
      <c r="F153" s="153"/>
      <c r="G153" s="153"/>
      <c r="H153" s="153"/>
      <c r="I153" s="153"/>
      <c r="J153" s="153"/>
      <c r="K153" s="153"/>
      <c r="L153" s="153"/>
      <c r="N153" s="145"/>
      <c r="O153" s="145"/>
      <c r="P153" s="145"/>
      <c r="Q153" s="145"/>
      <c r="R153" s="145"/>
      <c r="S153" s="145"/>
      <c r="T153" s="145"/>
      <c r="U153" s="145"/>
      <c r="V153" s="145"/>
      <c r="W153" s="145"/>
    </row>
    <row r="154" spans="5:23" s="152" customFormat="1" ht="21.95" customHeight="1">
      <c r="E154" s="153"/>
      <c r="F154" s="153"/>
      <c r="G154" s="153"/>
      <c r="H154" s="153"/>
      <c r="I154" s="153"/>
      <c r="J154" s="153"/>
      <c r="K154" s="153"/>
      <c r="L154" s="153"/>
      <c r="N154" s="145"/>
      <c r="O154" s="145"/>
      <c r="P154" s="145"/>
      <c r="Q154" s="145"/>
      <c r="R154" s="145"/>
      <c r="S154" s="145"/>
      <c r="T154" s="145"/>
      <c r="U154" s="145"/>
      <c r="V154" s="145"/>
      <c r="W154" s="145"/>
    </row>
  </sheetData>
  <mergeCells count="26">
    <mergeCell ref="C42:D42"/>
    <mergeCell ref="E42:F42"/>
    <mergeCell ref="C43:D43"/>
    <mergeCell ref="E43:F43"/>
    <mergeCell ref="A1:M1"/>
    <mergeCell ref="E2:F2"/>
    <mergeCell ref="G2:H2"/>
    <mergeCell ref="I2:J2"/>
    <mergeCell ref="K2:L2"/>
    <mergeCell ref="M2:M3"/>
    <mergeCell ref="D40:G40"/>
    <mergeCell ref="C41:D41"/>
    <mergeCell ref="E41:F41"/>
    <mergeCell ref="C49:D49"/>
    <mergeCell ref="E49:F49"/>
    <mergeCell ref="C50:D50"/>
    <mergeCell ref="E50:F50"/>
    <mergeCell ref="G48:H48"/>
    <mergeCell ref="G49:H49"/>
    <mergeCell ref="G50:H50"/>
    <mergeCell ref="C44:D44"/>
    <mergeCell ref="E44:F44"/>
    <mergeCell ref="C45:D45"/>
    <mergeCell ref="E45:F45"/>
    <mergeCell ref="C48:D48"/>
    <mergeCell ref="E48:F48"/>
  </mergeCells>
  <phoneticPr fontId="2" type="noConversion"/>
  <pageMargins left="0.9" right="0.52" top="0.38" bottom="0.33" header="0.28999999999999998" footer="0.2"/>
  <pageSetup paperSize="9" scale="86" orientation="landscape" r:id="rId1"/>
  <headerFooter alignWithMargins="0"/>
</worksheet>
</file>

<file path=xl/worksheets/sheet7.xml><?xml version="1.0" encoding="utf-8"?>
<worksheet xmlns="http://schemas.openxmlformats.org/spreadsheetml/2006/main" xmlns:r="http://schemas.openxmlformats.org/officeDocument/2006/relationships">
  <sheetPr>
    <tabColor theme="2"/>
  </sheetPr>
  <dimension ref="A1:P18"/>
  <sheetViews>
    <sheetView view="pageBreakPreview" topLeftCell="B1" zoomScaleSheetLayoutView="100" workbookViewId="0">
      <selection activeCell="F15" sqref="F15"/>
    </sheetView>
  </sheetViews>
  <sheetFormatPr defaultColWidth="8.88671875" defaultRowHeight="13.5"/>
  <cols>
    <col min="1" max="1" width="14.77734375" style="29" customWidth="1"/>
    <col min="2" max="2" width="15.109375" style="33" customWidth="1"/>
    <col min="3" max="3" width="6.109375" style="29" customWidth="1"/>
    <col min="4" max="4" width="9.44140625" style="30" customWidth="1"/>
    <col min="5" max="5" width="4.88671875" style="30" customWidth="1"/>
    <col min="6" max="6" width="9.21875" style="30" customWidth="1"/>
    <col min="7" max="7" width="4.88671875" style="29" customWidth="1"/>
    <col min="8" max="8" width="9" style="29" customWidth="1"/>
    <col min="9" max="9" width="6.44140625" style="29" customWidth="1"/>
    <col min="10" max="10" width="8.88671875" style="29" customWidth="1"/>
    <col min="11" max="11" width="7" style="29" customWidth="1"/>
    <col min="12" max="12" width="8" style="29" customWidth="1"/>
    <col min="13" max="13" width="6.44140625" style="29" customWidth="1"/>
    <col min="14" max="14" width="8.5546875" style="29" customWidth="1"/>
    <col min="15" max="15" width="9.5546875" style="29" customWidth="1"/>
    <col min="16" max="16384" width="8.88671875" style="29"/>
  </cols>
  <sheetData>
    <row r="1" spans="1:16" s="1" customFormat="1" ht="24.95" customHeight="1">
      <c r="A1" s="393" t="s">
        <v>124</v>
      </c>
      <c r="B1" s="393"/>
      <c r="C1" s="393"/>
      <c r="D1" s="393"/>
      <c r="E1" s="393"/>
      <c r="F1" s="393"/>
      <c r="G1" s="393"/>
      <c r="H1" s="393"/>
      <c r="I1" s="393"/>
      <c r="J1" s="393"/>
      <c r="K1" s="393"/>
      <c r="L1" s="393"/>
      <c r="M1" s="393"/>
      <c r="N1" s="393"/>
      <c r="O1" s="393"/>
    </row>
    <row r="2" spans="1:16" s="1" customFormat="1" ht="21.75" customHeight="1">
      <c r="A2" s="392" t="str">
        <f>갑지!C6</f>
        <v>○ 공사명 : 2019년 마포구 주차 구획선 정비 공사</v>
      </c>
      <c r="B2" s="392"/>
      <c r="C2" s="392"/>
      <c r="D2" s="392"/>
      <c r="E2" s="392"/>
      <c r="F2" s="392"/>
      <c r="G2" s="392"/>
      <c r="H2" s="392"/>
      <c r="I2" s="392"/>
      <c r="J2" s="392"/>
      <c r="K2" s="392"/>
      <c r="L2" s="392"/>
      <c r="M2" s="392"/>
    </row>
    <row r="3" spans="1:16" s="28" customFormat="1" ht="30" customHeight="1">
      <c r="A3" s="391" t="s">
        <v>22</v>
      </c>
      <c r="B3" s="391" t="s">
        <v>23</v>
      </c>
      <c r="C3" s="391" t="s">
        <v>24</v>
      </c>
      <c r="D3" s="391" t="s">
        <v>25</v>
      </c>
      <c r="E3" s="391"/>
      <c r="F3" s="391" t="s">
        <v>26</v>
      </c>
      <c r="G3" s="391"/>
      <c r="H3" s="391" t="s">
        <v>27</v>
      </c>
      <c r="I3" s="391"/>
      <c r="J3" s="391" t="s">
        <v>28</v>
      </c>
      <c r="K3" s="391"/>
      <c r="L3" s="391" t="s">
        <v>80</v>
      </c>
      <c r="M3" s="391"/>
      <c r="N3" s="391" t="s">
        <v>81</v>
      </c>
      <c r="O3" s="391" t="s">
        <v>29</v>
      </c>
    </row>
    <row r="4" spans="1:16" s="28" customFormat="1" ht="24.95" customHeight="1">
      <c r="A4" s="391"/>
      <c r="B4" s="391"/>
      <c r="C4" s="391"/>
      <c r="D4" s="279" t="s">
        <v>30</v>
      </c>
      <c r="E4" s="279" t="s">
        <v>31</v>
      </c>
      <c r="F4" s="279" t="s">
        <v>30</v>
      </c>
      <c r="G4" s="279" t="s">
        <v>31</v>
      </c>
      <c r="H4" s="279" t="s">
        <v>30</v>
      </c>
      <c r="I4" s="279" t="s">
        <v>31</v>
      </c>
      <c r="J4" s="279" t="s">
        <v>30</v>
      </c>
      <c r="K4" s="279" t="s">
        <v>31</v>
      </c>
      <c r="L4" s="279" t="s">
        <v>30</v>
      </c>
      <c r="M4" s="279" t="s">
        <v>31</v>
      </c>
      <c r="N4" s="391"/>
      <c r="O4" s="391"/>
    </row>
    <row r="5" spans="1:16" ht="24.95" customHeight="1">
      <c r="A5" s="272" t="s">
        <v>203</v>
      </c>
      <c r="B5" s="273" t="s">
        <v>12</v>
      </c>
      <c r="C5" s="274" t="s">
        <v>0</v>
      </c>
      <c r="D5" s="275">
        <v>0</v>
      </c>
      <c r="E5" s="275" t="s">
        <v>5</v>
      </c>
      <c r="F5" s="300">
        <v>1700</v>
      </c>
      <c r="G5" s="275">
        <v>206</v>
      </c>
      <c r="H5" s="277">
        <v>5000</v>
      </c>
      <c r="I5" s="278" t="s">
        <v>199</v>
      </c>
      <c r="J5" s="301">
        <v>1700</v>
      </c>
      <c r="K5" s="278">
        <v>217</v>
      </c>
      <c r="L5" s="276">
        <v>0</v>
      </c>
      <c r="M5" s="275"/>
      <c r="N5" s="302">
        <v>1700</v>
      </c>
      <c r="O5" s="124" t="s">
        <v>217</v>
      </c>
    </row>
    <row r="6" spans="1:16" s="37" customFormat="1" ht="24.95" customHeight="1">
      <c r="A6" s="129" t="s">
        <v>125</v>
      </c>
      <c r="B6" s="121" t="s">
        <v>13</v>
      </c>
      <c r="C6" s="121" t="s">
        <v>14</v>
      </c>
      <c r="D6" s="122">
        <v>0</v>
      </c>
      <c r="E6" s="122" t="s">
        <v>5</v>
      </c>
      <c r="F6" s="122">
        <v>4500</v>
      </c>
      <c r="G6" s="122">
        <v>639</v>
      </c>
      <c r="H6" s="122">
        <v>4500</v>
      </c>
      <c r="I6" s="122" t="s">
        <v>199</v>
      </c>
      <c r="J6" s="122">
        <v>4550</v>
      </c>
      <c r="K6" s="123">
        <v>218</v>
      </c>
      <c r="L6" s="122"/>
      <c r="M6" s="122" t="s">
        <v>5</v>
      </c>
      <c r="N6" s="122">
        <v>4500</v>
      </c>
      <c r="O6" s="124" t="s">
        <v>217</v>
      </c>
      <c r="P6" s="36"/>
    </row>
    <row r="7" spans="1:16" ht="24.95" customHeight="1">
      <c r="A7" s="130" t="s">
        <v>2</v>
      </c>
      <c r="B7" s="131" t="s">
        <v>3</v>
      </c>
      <c r="C7" s="132" t="s">
        <v>4</v>
      </c>
      <c r="D7" s="133"/>
      <c r="E7" s="134" t="s">
        <v>5</v>
      </c>
      <c r="F7" s="303">
        <f>984/1.1</f>
        <v>894.5454545454545</v>
      </c>
      <c r="G7" s="128" t="s">
        <v>197</v>
      </c>
      <c r="H7" s="134">
        <v>1753</v>
      </c>
      <c r="I7" s="134" t="s">
        <v>198</v>
      </c>
      <c r="J7" s="134">
        <v>1699</v>
      </c>
      <c r="K7" s="128">
        <v>1453</v>
      </c>
      <c r="L7" s="127">
        <v>1754</v>
      </c>
      <c r="M7" s="126">
        <v>1237</v>
      </c>
      <c r="N7" s="303">
        <f>984/1.1</f>
        <v>894.5454545454545</v>
      </c>
      <c r="O7" s="124" t="s">
        <v>217</v>
      </c>
    </row>
    <row r="8" spans="1:16" s="37" customFormat="1" ht="24.95" customHeight="1">
      <c r="A8" s="120"/>
      <c r="B8" s="121"/>
      <c r="C8" s="121"/>
      <c r="D8" s="125"/>
      <c r="E8" s="120" t="s">
        <v>5</v>
      </c>
      <c r="F8" s="270"/>
      <c r="G8" s="123"/>
      <c r="H8" s="270"/>
      <c r="I8" s="120"/>
      <c r="J8" s="270"/>
      <c r="K8" s="123"/>
      <c r="L8" s="120"/>
      <c r="M8" s="120" t="s">
        <v>5</v>
      </c>
      <c r="N8" s="270"/>
      <c r="O8" s="124"/>
      <c r="P8" s="36"/>
    </row>
    <row r="9" spans="1:16" ht="24.95" customHeight="1">
      <c r="A9" s="120"/>
      <c r="B9" s="121"/>
      <c r="C9" s="121"/>
      <c r="D9" s="120"/>
      <c r="E9" s="120"/>
      <c r="F9" s="120"/>
      <c r="G9" s="120"/>
      <c r="H9" s="120"/>
      <c r="I9" s="120"/>
      <c r="J9" s="120"/>
      <c r="K9" s="120"/>
      <c r="L9" s="120"/>
      <c r="M9" s="120"/>
      <c r="N9" s="123"/>
      <c r="O9" s="124"/>
    </row>
    <row r="10" spans="1:16">
      <c r="A10" s="135"/>
      <c r="B10" s="136"/>
      <c r="C10" s="135"/>
      <c r="D10" s="137"/>
      <c r="E10" s="137"/>
      <c r="F10" s="137"/>
      <c r="G10" s="135"/>
      <c r="H10" s="135"/>
      <c r="I10" s="135"/>
      <c r="J10" s="135"/>
      <c r="K10" s="135"/>
      <c r="L10" s="135"/>
      <c r="M10" s="135"/>
      <c r="N10" s="135"/>
      <c r="O10" s="135"/>
    </row>
    <row r="11" spans="1:16">
      <c r="A11" s="135"/>
      <c r="B11" s="136"/>
      <c r="C11" s="135"/>
      <c r="D11" s="137"/>
      <c r="E11" s="137"/>
      <c r="F11" s="137"/>
      <c r="G11" s="135"/>
      <c r="H11" s="135"/>
      <c r="I11" s="135"/>
      <c r="J11" s="135"/>
      <c r="K11" s="135"/>
      <c r="L11" s="135"/>
      <c r="M11" s="135"/>
      <c r="N11" s="135"/>
      <c r="O11" s="135"/>
    </row>
    <row r="12" spans="1:16" ht="18.75">
      <c r="A12" s="282" t="s">
        <v>216</v>
      </c>
      <c r="B12" s="282"/>
      <c r="C12" s="282"/>
      <c r="D12" s="283"/>
      <c r="E12" s="137"/>
      <c r="F12" s="137"/>
      <c r="G12" s="135"/>
      <c r="H12" s="135"/>
      <c r="I12" s="135"/>
      <c r="J12" s="135"/>
      <c r="K12" s="135"/>
      <c r="L12" s="135"/>
      <c r="M12" s="135"/>
      <c r="N12" s="135"/>
      <c r="O12" s="135"/>
    </row>
    <row r="13" spans="1:16" ht="24.95" customHeight="1">
      <c r="A13" s="138" t="s">
        <v>120</v>
      </c>
      <c r="B13" s="138" t="s">
        <v>121</v>
      </c>
      <c r="C13" s="138" t="s">
        <v>120</v>
      </c>
      <c r="D13" s="138" t="s">
        <v>122</v>
      </c>
      <c r="E13" s="137"/>
      <c r="F13" s="137"/>
      <c r="G13" s="135"/>
      <c r="H13" s="135"/>
      <c r="I13" s="135"/>
      <c r="J13" s="135"/>
      <c r="K13" s="135"/>
      <c r="L13" s="135"/>
      <c r="M13" s="135"/>
      <c r="N13" s="135"/>
      <c r="O13" s="135"/>
    </row>
    <row r="14" spans="1:16" ht="24.95" customHeight="1" thickBot="1">
      <c r="A14" s="139">
        <v>1001</v>
      </c>
      <c r="B14" s="291" t="s">
        <v>215</v>
      </c>
      <c r="C14" s="139">
        <v>1074</v>
      </c>
      <c r="D14" s="144">
        <v>153186</v>
      </c>
      <c r="E14" s="137"/>
      <c r="F14" s="141"/>
      <c r="G14" s="135"/>
      <c r="H14" s="135"/>
      <c r="I14" s="135"/>
      <c r="J14" s="135"/>
      <c r="K14" s="135"/>
      <c r="L14" s="135"/>
      <c r="M14" s="135"/>
      <c r="N14" s="135"/>
      <c r="O14" s="135"/>
    </row>
    <row r="15" spans="1:16" ht="24.95" customHeight="1">
      <c r="A15" s="139">
        <v>1002</v>
      </c>
      <c r="B15" s="140" t="s">
        <v>119</v>
      </c>
      <c r="C15" s="139">
        <v>1075</v>
      </c>
      <c r="D15" s="144">
        <v>125427</v>
      </c>
      <c r="E15" s="137"/>
      <c r="F15" s="141"/>
      <c r="G15" s="135"/>
      <c r="H15" s="135"/>
      <c r="I15" s="135"/>
      <c r="J15" s="135"/>
      <c r="K15" s="135"/>
      <c r="L15" s="135"/>
      <c r="M15" s="135"/>
      <c r="N15" s="135"/>
      <c r="O15" s="135"/>
    </row>
    <row r="16" spans="1:16" ht="24.95" customHeight="1">
      <c r="A16" s="142">
        <v>1003</v>
      </c>
      <c r="B16" s="143" t="s">
        <v>123</v>
      </c>
      <c r="C16" s="139">
        <v>1076</v>
      </c>
      <c r="D16" s="144">
        <v>152019</v>
      </c>
      <c r="E16" s="137"/>
      <c r="F16" s="141"/>
      <c r="G16" s="135"/>
      <c r="H16" s="135"/>
      <c r="I16" s="135"/>
      <c r="J16" s="135"/>
      <c r="K16" s="135"/>
      <c r="L16" s="135"/>
      <c r="M16" s="135"/>
      <c r="N16" s="135"/>
      <c r="O16" s="135"/>
    </row>
    <row r="17" spans="1:15" ht="24.95" customHeight="1">
      <c r="A17" s="139">
        <v>1029</v>
      </c>
      <c r="B17" s="140" t="s">
        <v>118</v>
      </c>
      <c r="C17" s="139">
        <v>3008</v>
      </c>
      <c r="D17" s="144">
        <v>184508</v>
      </c>
      <c r="E17" s="137"/>
      <c r="F17" s="141"/>
      <c r="G17" s="135"/>
      <c r="H17" s="135"/>
      <c r="I17" s="135"/>
      <c r="J17" s="135"/>
      <c r="K17" s="135"/>
      <c r="L17" s="135"/>
      <c r="M17" s="135"/>
      <c r="N17" s="135"/>
      <c r="O17" s="135"/>
    </row>
    <row r="18" spans="1:15" ht="24.95" customHeight="1">
      <c r="A18" s="135"/>
      <c r="B18" s="136"/>
      <c r="C18" s="135"/>
      <c r="D18" s="137"/>
      <c r="E18" s="137"/>
      <c r="F18" s="137"/>
      <c r="G18" s="135"/>
      <c r="H18" s="135"/>
      <c r="I18" s="135"/>
      <c r="J18" s="135"/>
      <c r="K18" s="135"/>
      <c r="L18" s="135"/>
      <c r="M18" s="135"/>
      <c r="N18" s="135"/>
      <c r="O18" s="135"/>
    </row>
  </sheetData>
  <mergeCells count="12">
    <mergeCell ref="F3:G3"/>
    <mergeCell ref="H3:I3"/>
    <mergeCell ref="A2:M2"/>
    <mergeCell ref="A1:O1"/>
    <mergeCell ref="J3:K3"/>
    <mergeCell ref="L3:M3"/>
    <mergeCell ref="N3:N4"/>
    <mergeCell ref="O3:O4"/>
    <mergeCell ref="A3:A4"/>
    <mergeCell ref="B3:B4"/>
    <mergeCell ref="C3:C4"/>
    <mergeCell ref="D3:E3"/>
  </mergeCells>
  <phoneticPr fontId="2" type="noConversion"/>
  <printOptions horizontalCentered="1"/>
  <pageMargins left="0.39370078740157483" right="0.35433070866141736" top="0.59055118110236227" bottom="0.39370078740157483" header="0.35433070866141736" footer="0.43307086614173229"/>
  <pageSetup paperSize="9" scale="8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7</vt:i4>
      </vt:variant>
      <vt:variant>
        <vt:lpstr>이름이 지정된 범위</vt:lpstr>
      </vt:variant>
      <vt:variant>
        <vt:i4>7</vt:i4>
      </vt:variant>
    </vt:vector>
  </HeadingPairs>
  <TitlesOfParts>
    <vt:vector size="14" baseType="lpstr">
      <vt:lpstr>갑지</vt:lpstr>
      <vt:lpstr>원가계산서</vt:lpstr>
      <vt:lpstr>총괄내역서</vt:lpstr>
      <vt:lpstr>내역서</vt:lpstr>
      <vt:lpstr>일위대가</vt:lpstr>
      <vt:lpstr>시간당중기사용료</vt:lpstr>
      <vt:lpstr>자재조사표</vt:lpstr>
      <vt:lpstr>갑지!Print_Area</vt:lpstr>
      <vt:lpstr>내역서!Print_Area</vt:lpstr>
      <vt:lpstr>일위대가!Print_Area</vt:lpstr>
      <vt:lpstr>자재조사표!Print_Area</vt:lpstr>
      <vt:lpstr>총괄내역서!Print_Area</vt:lpstr>
      <vt:lpstr>내역서!Print_Titles</vt:lpstr>
      <vt:lpstr>일위대가!Print_Titles</vt:lpstr>
    </vt:vector>
  </TitlesOfParts>
  <Company>Fruit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Apple</dc:creator>
  <cp:lastModifiedBy>팀장</cp:lastModifiedBy>
  <cp:lastPrinted>2018-05-31T09:21:34Z</cp:lastPrinted>
  <dcterms:created xsi:type="dcterms:W3CDTF">2006-03-18T07:55:39Z</dcterms:created>
  <dcterms:modified xsi:type="dcterms:W3CDTF">2019-07-10T11:55:11Z</dcterms:modified>
</cp:coreProperties>
</file>