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8C4F1C90-05EB-6A55-5F09-09C24B55AC0B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마포중앙도서관\공사관련 서류\2025년\벽타일(G2B)\견적서 및 기타서류\"/>
    </mc:Choice>
  </mc:AlternateContent>
  <xr:revisionPtr revIDLastSave="0" documentId="13_ncr:1_{CE0CCCFB-D982-4EC5-A656-D375AB82F22A}" xr6:coauthVersionLast="37" xr6:coauthVersionMax="37" xr10:uidLastSave="{00000000-0000-0000-0000-000000000000}"/>
  <bookViews>
    <workbookView xWindow="480" yWindow="30" windowWidth="19440" windowHeight="12720" xr2:uid="{00000000-000D-0000-FFFF-FFFF00000000}"/>
  </bookViews>
  <sheets>
    <sheet name="Sheet1" sheetId="1" r:id="rId1"/>
    <sheet name="Sheet3" sheetId="3" r:id="rId2"/>
  </sheets>
  <definedNames>
    <definedName name="_xlnm.Print_Area" localSheetId="0">Sheet1!$A$1:$P$17</definedName>
  </definedNames>
  <calcPr calcId="179021"/>
</workbook>
</file>

<file path=xl/calcChain.xml><?xml version="1.0" encoding="utf-8"?>
<calcChain xmlns="http://schemas.openxmlformats.org/spreadsheetml/2006/main">
  <c r="I13" i="1" l="1"/>
  <c r="G13" i="1" l="1"/>
  <c r="L8" i="1" l="1"/>
  <c r="I8" i="1" l="1"/>
  <c r="M8" i="1" s="1"/>
  <c r="I10" i="1" l="1"/>
  <c r="K8" i="1"/>
  <c r="G8" i="1"/>
  <c r="I11" i="1" l="1"/>
  <c r="M11" i="1" s="1"/>
  <c r="M13" i="1"/>
  <c r="M10" i="1"/>
  <c r="G10" i="1"/>
  <c r="K10" i="1"/>
  <c r="K11" i="1" l="1"/>
  <c r="G11" i="1"/>
  <c r="A4" i="1" l="1"/>
</calcChain>
</file>

<file path=xl/sharedStrings.xml><?xml version="1.0" encoding="utf-8"?>
<sst xmlns="http://schemas.openxmlformats.org/spreadsheetml/2006/main" count="28" uniqueCount="24">
  <si>
    <t>단 위</t>
    <phoneticPr fontId="2" type="noConversion"/>
  </si>
  <si>
    <t>수 량</t>
    <phoneticPr fontId="2" type="noConversion"/>
  </si>
  <si>
    <t>품 명</t>
    <phoneticPr fontId="2" type="noConversion"/>
  </si>
  <si>
    <t>단 가</t>
    <phoneticPr fontId="2" type="noConversion"/>
  </si>
  <si>
    <t>금 액</t>
    <phoneticPr fontId="2" type="noConversion"/>
  </si>
  <si>
    <t>비 고</t>
    <phoneticPr fontId="2" type="noConversion"/>
  </si>
  <si>
    <t>공급가액</t>
    <phoneticPr fontId="2" type="noConversion"/>
  </si>
  <si>
    <t>합     계</t>
    <phoneticPr fontId="2" type="noConversion"/>
  </si>
  <si>
    <t>산출금액</t>
    <phoneticPr fontId="2" type="noConversion"/>
  </si>
  <si>
    <t>산 출 기 초 조 사 서</t>
    <phoneticPr fontId="2" type="noConversion"/>
  </si>
  <si>
    <t>부가세</t>
    <phoneticPr fontId="2" type="noConversion"/>
  </si>
  <si>
    <t>조 사 자 : 시설관리부  기술7급  성 명  최 민 석                   확 인 자 : 시설관리부  부 장   성 명  윤 복 영</t>
    <phoneticPr fontId="2" type="noConversion"/>
  </si>
  <si>
    <t>식</t>
    <phoneticPr fontId="2" type="noConversion"/>
  </si>
  <si>
    <t>금액</t>
    <phoneticPr fontId="2" type="noConversion"/>
  </si>
  <si>
    <t>단가</t>
    <phoneticPr fontId="2" type="noConversion"/>
  </si>
  <si>
    <t>원가 산출금액</t>
    <phoneticPr fontId="2" type="noConversion"/>
  </si>
  <si>
    <t>NO</t>
    <phoneticPr fontId="2" type="noConversion"/>
  </si>
  <si>
    <t>면적</t>
    <phoneticPr fontId="2" type="noConversion"/>
  </si>
  <si>
    <t>화장실 벽타일 보수공사</t>
    <phoneticPr fontId="2" type="noConversion"/>
  </si>
  <si>
    <r>
      <t>209</t>
    </r>
    <r>
      <rPr>
        <sz val="11"/>
        <color theme="1"/>
        <rFont val="맑은 고딕"/>
        <family val="3"/>
        <charset val="129"/>
      </rPr>
      <t>㎡(</t>
    </r>
    <r>
      <rPr>
        <sz val="11"/>
        <color theme="1"/>
        <rFont val="맑은 고딕"/>
        <family val="2"/>
        <charset val="129"/>
        <scheme val="minor"/>
      </rPr>
      <t>B1층, 3~6층)</t>
    </r>
    <phoneticPr fontId="2" type="noConversion"/>
  </si>
  <si>
    <t>견적서(1)</t>
    <phoneticPr fontId="2" type="noConversion"/>
  </si>
  <si>
    <t>견적서(2)</t>
    <phoneticPr fontId="2" type="noConversion"/>
  </si>
  <si>
    <t>2025. 03. 24.</t>
    <phoneticPr fontId="2" type="noConversion"/>
  </si>
  <si>
    <t>건  명 :2025년 마포중앙도서관 화장실 벽타일 교체공사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</si>
</sst>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.mm\.dd\.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ck">
        <color rgb="FFFF0000"/>
      </right>
      <top/>
      <bottom style="thin">
        <color auto="1"/>
      </bottom>
      <diagonal/>
    </border>
    <border>
      <left style="thick">
        <color rgb="FFFF0000"/>
      </left>
      <right/>
      <top style="thin">
        <color auto="1"/>
      </top>
      <bottom/>
      <diagonal/>
    </border>
    <border>
      <left style="thick">
        <color rgb="FFFF0000"/>
      </left>
      <right/>
      <top style="thin">
        <color auto="1"/>
      </top>
      <bottom style="thick">
        <color rgb="FFFF0000"/>
      </bottom>
      <diagonal/>
    </border>
    <border>
      <left style="thin">
        <color theme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ck">
        <color rgb="FFFF0000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10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3" xfId="1" applyFont="1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4" xfId="1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3" borderId="11" xfId="0" applyFill="1" applyBorder="1">
      <alignment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41" fontId="0" fillId="3" borderId="12" xfId="1" applyFont="1" applyFill="1" applyBorder="1">
      <alignment vertical="center"/>
    </xf>
    <xf numFmtId="0" fontId="0" fillId="0" borderId="17" xfId="0" applyBorder="1">
      <alignment vertical="center"/>
    </xf>
    <xf numFmtId="0" fontId="0" fillId="0" borderId="15" xfId="0" applyBorder="1">
      <alignment vertical="center"/>
    </xf>
    <xf numFmtId="0" fontId="0" fillId="0" borderId="18" xfId="0" applyBorder="1">
      <alignment vertical="center"/>
    </xf>
    <xf numFmtId="0" fontId="0" fillId="3" borderId="19" xfId="0" applyFill="1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31" xfId="1" applyFont="1" applyBorder="1">
      <alignment vertical="center"/>
    </xf>
    <xf numFmtId="41" fontId="0" fillId="0" borderId="32" xfId="1" applyFont="1" applyBorder="1">
      <alignment vertical="center"/>
    </xf>
    <xf numFmtId="41" fontId="0" fillId="0" borderId="33" xfId="1" applyFont="1" applyBorder="1">
      <alignment vertical="center"/>
    </xf>
    <xf numFmtId="41" fontId="0" fillId="0" borderId="34" xfId="1" applyFont="1" applyBorder="1">
      <alignment vertical="center"/>
    </xf>
    <xf numFmtId="41" fontId="0" fillId="0" borderId="35" xfId="1" applyFont="1" applyBorder="1">
      <alignment vertical="center"/>
    </xf>
    <xf numFmtId="41" fontId="0" fillId="3" borderId="36" xfId="1" applyFont="1" applyFill="1" applyBorder="1">
      <alignment vertical="center"/>
    </xf>
    <xf numFmtId="41" fontId="0" fillId="3" borderId="37" xfId="1" applyFont="1" applyFill="1" applyBorder="1">
      <alignment vertical="center"/>
    </xf>
    <xf numFmtId="0" fontId="8" fillId="0" borderId="17" xfId="2" applyBorder="1" applyAlignment="1" applyProtection="1">
      <alignment vertical="center"/>
    </xf>
    <xf numFmtId="0" fontId="9" fillId="0" borderId="38" xfId="0" applyFont="1" applyBorder="1" applyAlignment="1">
      <alignment horizontal="center" vertical="center" wrapText="1"/>
    </xf>
    <xf numFmtId="0" fontId="8" fillId="0" borderId="15" xfId="2" applyBorder="1" applyAlignment="1" applyProtection="1">
      <alignment vertical="center"/>
    </xf>
    <xf numFmtId="0" fontId="0" fillId="0" borderId="41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7" xfId="0" applyBorder="1">
      <alignment vertical="center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0" borderId="39" xfId="0" applyFont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9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0" fillId="0" borderId="5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6" xfId="0" applyBorder="1">
      <alignment vertical="center"/>
    </xf>
    <xf numFmtId="0" fontId="0" fillId="0" borderId="27" xfId="0" applyBorder="1">
      <alignment vertical="center"/>
    </xf>
    <xf numFmtId="0" fontId="0" fillId="0" borderId="58" xfId="0" applyBorder="1">
      <alignment vertical="center"/>
    </xf>
    <xf numFmtId="0" fontId="0" fillId="3" borderId="57" xfId="0" applyFill="1" applyBorder="1">
      <alignment vertical="center"/>
    </xf>
    <xf numFmtId="0" fontId="0" fillId="0" borderId="62" xfId="0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41" fontId="0" fillId="0" borderId="48" xfId="1" applyFont="1" applyBorder="1">
      <alignment vertical="center"/>
    </xf>
    <xf numFmtId="41" fontId="0" fillId="0" borderId="2" xfId="1" applyFont="1" applyBorder="1">
      <alignment vertical="center"/>
    </xf>
    <xf numFmtId="41" fontId="0" fillId="3" borderId="49" xfId="1" applyFont="1" applyFill="1" applyBorder="1">
      <alignment vertical="center"/>
    </xf>
    <xf numFmtId="0" fontId="0" fillId="0" borderId="0" xfId="0">
      <alignment vertical="center"/>
    </xf>
    <xf numFmtId="41" fontId="0" fillId="0" borderId="63" xfId="1" applyFont="1" applyBorder="1">
      <alignment vertical="center"/>
    </xf>
    <xf numFmtId="0" fontId="0" fillId="0" borderId="0" xfId="0">
      <alignment vertical="center"/>
    </xf>
    <xf numFmtId="41" fontId="0" fillId="3" borderId="12" xfId="1" applyNumberFormat="1" applyFont="1" applyFill="1" applyBorder="1">
      <alignment vertical="center"/>
    </xf>
    <xf numFmtId="0" fontId="6" fillId="0" borderId="0" xfId="0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0" fontId="0" fillId="2" borderId="22" xfId="0" applyFill="1" applyBorder="1" applyAlignment="1">
      <alignment horizontal="center" vertical="center"/>
    </xf>
    <xf numFmtId="0" fontId="0" fillId="0" borderId="23" xfId="0" applyBorder="1">
      <alignment vertical="center"/>
    </xf>
    <xf numFmtId="0" fontId="0" fillId="0" borderId="47" xfId="0" applyBorder="1">
      <alignment vertical="center"/>
    </xf>
    <xf numFmtId="0" fontId="0" fillId="2" borderId="24" xfId="0" applyFill="1" applyBorder="1" applyAlignment="1">
      <alignment horizontal="center" vertical="center"/>
    </xf>
    <xf numFmtId="0" fontId="0" fillId="0" borderId="25" xfId="0" applyBorder="1">
      <alignment vertical="center"/>
    </xf>
    <xf numFmtId="0" fontId="0" fillId="0" borderId="46" xfId="0" applyBorder="1">
      <alignment vertical="center"/>
    </xf>
    <xf numFmtId="0" fontId="0" fillId="2" borderId="20" xfId="0" applyFill="1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45" xfId="0" applyBorder="1">
      <alignment vertical="center"/>
    </xf>
    <xf numFmtId="0" fontId="0" fillId="2" borderId="59" xfId="0" applyFill="1" applyBorder="1" applyAlignment="1">
      <alignment horizontal="center" vertical="center"/>
    </xf>
    <xf numFmtId="0" fontId="0" fillId="0" borderId="60" xfId="0" applyBorder="1">
      <alignment vertical="center"/>
    </xf>
    <xf numFmtId="0" fontId="0" fillId="0" borderId="61" xfId="0" applyBorder="1">
      <alignment vertical="center"/>
    </xf>
    <xf numFmtId="0" fontId="0" fillId="2" borderId="53" xfId="0" applyFill="1" applyBorder="1" applyAlignment="1">
      <alignment horizontal="center" vertical="center"/>
    </xf>
    <xf numFmtId="0" fontId="0" fillId="0" borderId="54" xfId="0" applyBorder="1">
      <alignment vertical="center"/>
    </xf>
    <xf numFmtId="0" fontId="0" fillId="0" borderId="55" xfId="0" applyBorder="1">
      <alignment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0" fillId="2" borderId="2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0" fontId="0" fillId="2" borderId="64" xfId="0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tabSelected="1" view="pageBreakPreview" zoomScale="70" zoomScaleSheetLayoutView="70" workbookViewId="0">
      <selection activeCell="I15" sqref="I15"/>
    </sheetView>
  </sheetViews>
  <sheetFormatPr defaultRowHeight="16.5" x14ac:dyDescent="0.3"/>
  <cols>
    <col min="1" max="1" width="9" customWidth="1"/>
    <col min="2" max="2" width="26.75" customWidth="1"/>
    <col min="3" max="3" width="24.75" customWidth="1"/>
    <col min="4" max="4" width="5.875" bestFit="1" customWidth="1"/>
    <col min="5" max="5" width="6" bestFit="1" customWidth="1"/>
    <col min="6" max="6" width="13.625" style="40" customWidth="1"/>
    <col min="7" max="7" width="13.625" style="64" customWidth="1"/>
    <col min="8" max="9" width="13.625" style="66" customWidth="1"/>
    <col min="10" max="10" width="13.625" style="64" customWidth="1"/>
    <col min="11" max="11" width="13.625" style="40" customWidth="1"/>
    <col min="12" max="13" width="13.625" customWidth="1"/>
  </cols>
  <sheetData>
    <row r="1" spans="1:14" ht="42" customHeight="1" x14ac:dyDescent="0.3">
      <c r="A1" s="71" t="s">
        <v>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ht="18" customHeight="1" x14ac:dyDescent="0.3">
      <c r="A2" s="13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20.25" x14ac:dyDescent="0.3">
      <c r="A3" s="96" t="s">
        <v>23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</row>
    <row r="4" spans="1:14" ht="24" customHeight="1" thickBot="1" x14ac:dyDescent="0.35">
      <c r="A4" s="72" t="str">
        <f>"산출기초금액 : 금"&amp;TEXT(M13,"#,###")&amp;"원(금"&amp;NUMBERSTRING(M13,1)&amp;"원 - 부가세포함)"</f>
        <v>산출기초금액 : 금29,790,000원(금이천구백칠십구만원 - 부가세포함)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19.5" customHeight="1" thickTop="1" x14ac:dyDescent="0.3">
      <c r="A5" s="86" t="s">
        <v>16</v>
      </c>
      <c r="B5" s="83" t="s">
        <v>2</v>
      </c>
      <c r="C5" s="80" t="s">
        <v>17</v>
      </c>
      <c r="D5" s="77" t="s">
        <v>0</v>
      </c>
      <c r="E5" s="74" t="s">
        <v>1</v>
      </c>
      <c r="F5" s="97"/>
      <c r="G5" s="97"/>
      <c r="H5" s="97"/>
      <c r="I5" s="97"/>
      <c r="J5" s="97"/>
      <c r="K5" s="97"/>
      <c r="L5" s="89" t="s">
        <v>8</v>
      </c>
      <c r="M5" s="90"/>
      <c r="N5" s="93" t="s">
        <v>5</v>
      </c>
    </row>
    <row r="6" spans="1:14" ht="23.25" customHeight="1" x14ac:dyDescent="0.3">
      <c r="A6" s="87"/>
      <c r="B6" s="84"/>
      <c r="C6" s="81"/>
      <c r="D6" s="78"/>
      <c r="E6" s="75"/>
      <c r="F6" s="98" t="s">
        <v>15</v>
      </c>
      <c r="G6" s="99"/>
      <c r="H6" s="98" t="s">
        <v>20</v>
      </c>
      <c r="I6" s="99"/>
      <c r="J6" s="100" t="s">
        <v>21</v>
      </c>
      <c r="K6" s="101"/>
      <c r="L6" s="91"/>
      <c r="M6" s="92"/>
      <c r="N6" s="94"/>
    </row>
    <row r="7" spans="1:14" ht="17.25" thickBot="1" x14ac:dyDescent="0.35">
      <c r="A7" s="88"/>
      <c r="B7" s="85"/>
      <c r="C7" s="82"/>
      <c r="D7" s="79"/>
      <c r="E7" s="76"/>
      <c r="F7" s="49" t="s">
        <v>3</v>
      </c>
      <c r="G7" s="60" t="s">
        <v>13</v>
      </c>
      <c r="H7" s="49" t="s">
        <v>3</v>
      </c>
      <c r="I7" s="60" t="s">
        <v>13</v>
      </c>
      <c r="J7" s="60" t="s">
        <v>14</v>
      </c>
      <c r="K7" s="60" t="s">
        <v>4</v>
      </c>
      <c r="L7" s="42" t="s">
        <v>3</v>
      </c>
      <c r="M7" s="43" t="s">
        <v>4</v>
      </c>
      <c r="N7" s="95"/>
    </row>
    <row r="8" spans="1:14" ht="30" customHeight="1" x14ac:dyDescent="0.3">
      <c r="A8" s="52">
        <v>1</v>
      </c>
      <c r="B8" s="45" t="s">
        <v>18</v>
      </c>
      <c r="C8" s="47" t="s">
        <v>19</v>
      </c>
      <c r="D8" s="48" t="s">
        <v>12</v>
      </c>
      <c r="E8" s="50">
        <v>1</v>
      </c>
      <c r="F8" s="5">
        <v>45994533</v>
      </c>
      <c r="G8" s="61">
        <f>IF(ISBLANK(F8),"",F8*E8)</f>
        <v>45994533</v>
      </c>
      <c r="H8" s="61">
        <v>27088776</v>
      </c>
      <c r="I8" s="61">
        <f>IF(ISBLANK(H8),"",H8*E8)</f>
        <v>27088776</v>
      </c>
      <c r="J8" s="61">
        <v>28139000</v>
      </c>
      <c r="K8" s="61">
        <f>IF(ISBLANK(J8),"",J8*E8)</f>
        <v>28139000</v>
      </c>
      <c r="L8" s="31">
        <f>IF(ISBLANK(H8),"",H8)</f>
        <v>27088776</v>
      </c>
      <c r="M8" s="32">
        <f>IF(ISBLANK(I8),"",I8)</f>
        <v>27088776</v>
      </c>
      <c r="N8" s="38"/>
    </row>
    <row r="9" spans="1:14" ht="30" customHeight="1" x14ac:dyDescent="0.3">
      <c r="A9" s="53"/>
      <c r="B9" s="44"/>
      <c r="C9" s="15"/>
      <c r="D9" s="37"/>
      <c r="E9" s="51"/>
      <c r="F9" s="5"/>
      <c r="G9" s="61"/>
      <c r="H9" s="61"/>
      <c r="I9" s="61"/>
      <c r="J9" s="61"/>
      <c r="K9" s="61"/>
      <c r="L9" s="31"/>
      <c r="M9" s="32"/>
      <c r="N9" s="36"/>
    </row>
    <row r="10" spans="1:14" ht="30" customHeight="1" x14ac:dyDescent="0.3">
      <c r="A10" s="54"/>
      <c r="B10" s="46" t="s">
        <v>6</v>
      </c>
      <c r="C10" s="41"/>
      <c r="D10" s="7"/>
      <c r="E10" s="16"/>
      <c r="F10" s="5"/>
      <c r="G10" s="5">
        <f>SUM(G8:G9)</f>
        <v>45994533</v>
      </c>
      <c r="H10" s="61"/>
      <c r="I10" s="5">
        <f>SUM(I8:I9)</f>
        <v>27088776</v>
      </c>
      <c r="J10" s="61"/>
      <c r="K10" s="61">
        <f>SUM(K8:K9)</f>
        <v>28139000</v>
      </c>
      <c r="L10" s="31"/>
      <c r="M10" s="32">
        <f>I10</f>
        <v>27088776</v>
      </c>
      <c r="N10" s="25"/>
    </row>
    <row r="11" spans="1:14" ht="30" customHeight="1" x14ac:dyDescent="0.3">
      <c r="A11" s="55"/>
      <c r="B11" s="39" t="s">
        <v>10</v>
      </c>
      <c r="C11" s="17"/>
      <c r="D11" s="4"/>
      <c r="E11" s="14"/>
      <c r="F11" s="3"/>
      <c r="G11" s="3">
        <f>G10*0.1</f>
        <v>4599453.3</v>
      </c>
      <c r="H11" s="62"/>
      <c r="I11" s="3">
        <f>I10*0.1</f>
        <v>2708877.6</v>
      </c>
      <c r="J11" s="62"/>
      <c r="K11" s="3">
        <f>K10*0.1</f>
        <v>2813900</v>
      </c>
      <c r="L11" s="29"/>
      <c r="M11" s="32">
        <f>I11</f>
        <v>2708877.6</v>
      </c>
      <c r="N11" s="24"/>
    </row>
    <row r="12" spans="1:14" ht="30" customHeight="1" x14ac:dyDescent="0.3">
      <c r="A12" s="56"/>
      <c r="B12" s="58"/>
      <c r="C12" s="18"/>
      <c r="D12" s="8"/>
      <c r="E12" s="19"/>
      <c r="F12" s="9"/>
      <c r="G12" s="65"/>
      <c r="H12" s="65"/>
      <c r="I12" s="65"/>
      <c r="J12" s="65"/>
      <c r="K12" s="61"/>
      <c r="L12" s="33"/>
      <c r="M12" s="30"/>
      <c r="N12" s="26"/>
    </row>
    <row r="13" spans="1:14" ht="30" customHeight="1" thickBot="1" x14ac:dyDescent="0.35">
      <c r="A13" s="57"/>
      <c r="B13" s="59" t="s">
        <v>7</v>
      </c>
      <c r="C13" s="20"/>
      <c r="D13" s="21"/>
      <c r="E13" s="22"/>
      <c r="F13" s="23"/>
      <c r="G13" s="67">
        <f>ROUND(SUM(G10:G12),-4)</f>
        <v>50590000</v>
      </c>
      <c r="H13" s="63"/>
      <c r="I13" s="67">
        <f>ROUNDDOWN(SUM(I10:I12),-4)</f>
        <v>29790000</v>
      </c>
      <c r="J13" s="63"/>
      <c r="K13" s="63">
        <v>30950000</v>
      </c>
      <c r="L13" s="34"/>
      <c r="M13" s="35">
        <f>I13</f>
        <v>29790000</v>
      </c>
      <c r="N13" s="27"/>
    </row>
    <row r="14" spans="1:14" hidden="1" x14ac:dyDescent="0.3">
      <c r="A14" s="6"/>
      <c r="B14" s="6"/>
      <c r="C14" s="6"/>
      <c r="D14" s="7"/>
      <c r="E14" s="7"/>
      <c r="F14" s="5"/>
      <c r="G14" s="5"/>
      <c r="H14" s="5"/>
      <c r="I14" s="5"/>
      <c r="J14" s="5"/>
      <c r="K14" s="5"/>
      <c r="L14" s="5"/>
      <c r="M14" s="5"/>
      <c r="N14" s="6"/>
    </row>
    <row r="15" spans="1:14" ht="16.5" customHeight="1" x14ac:dyDescent="0.3">
      <c r="A15" s="10"/>
      <c r="B15" s="10"/>
      <c r="C15" s="10"/>
      <c r="D15" s="11"/>
      <c r="E15" s="11"/>
      <c r="F15" s="12"/>
      <c r="G15" s="12"/>
      <c r="H15" s="12"/>
      <c r="I15" s="12"/>
      <c r="J15" s="12"/>
      <c r="K15" s="12"/>
      <c r="L15" s="12"/>
      <c r="M15" s="12"/>
      <c r="N15" s="10"/>
    </row>
    <row r="16" spans="1:14" ht="21.75" customHeight="1" x14ac:dyDescent="0.3">
      <c r="A16" s="69" t="s">
        <v>22</v>
      </c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</row>
    <row r="17" spans="1:14" ht="59.25" customHeight="1" x14ac:dyDescent="0.3">
      <c r="A17" s="68" t="s">
        <v>11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</row>
    <row r="18" spans="1:14" x14ac:dyDescent="0.3">
      <c r="D18" s="1"/>
      <c r="E18" s="1"/>
      <c r="F18" s="2"/>
      <c r="G18" s="2"/>
      <c r="H18" s="2"/>
      <c r="I18" s="2"/>
      <c r="J18" s="2"/>
      <c r="K18" s="2"/>
      <c r="L18" s="2"/>
      <c r="M18" s="2"/>
    </row>
    <row r="19" spans="1:14" x14ac:dyDescent="0.3">
      <c r="D19" s="1"/>
      <c r="E19" s="1"/>
      <c r="F19" s="2"/>
      <c r="G19" s="2"/>
      <c r="H19" s="2"/>
      <c r="I19" s="2"/>
      <c r="J19" s="2"/>
      <c r="K19" s="2"/>
      <c r="L19" s="2"/>
      <c r="M19" s="2"/>
    </row>
    <row r="20" spans="1:14" x14ac:dyDescent="0.3">
      <c r="D20" s="1"/>
      <c r="E20" s="1"/>
      <c r="F20" s="2"/>
      <c r="G20" s="2"/>
      <c r="H20" s="2"/>
      <c r="I20" s="2"/>
      <c r="J20" s="2"/>
      <c r="K20" s="2"/>
      <c r="L20" s="2"/>
      <c r="M20" s="2"/>
    </row>
    <row r="21" spans="1:14" x14ac:dyDescent="0.3">
      <c r="D21" s="1"/>
      <c r="E21" s="1"/>
      <c r="F21" s="2"/>
      <c r="G21" s="2"/>
      <c r="H21" s="2"/>
      <c r="I21" s="2"/>
      <c r="J21" s="2"/>
      <c r="K21" s="2"/>
      <c r="L21" s="2"/>
      <c r="M21" s="2"/>
    </row>
    <row r="22" spans="1:14" x14ac:dyDescent="0.3">
      <c r="E22" s="1"/>
      <c r="F22" s="2"/>
      <c r="G22" s="2"/>
      <c r="H22" s="2"/>
      <c r="I22" s="2"/>
      <c r="J22" s="2"/>
      <c r="K22" s="2"/>
      <c r="L22" s="2"/>
      <c r="M22" s="2"/>
    </row>
    <row r="23" spans="1:14" x14ac:dyDescent="0.3">
      <c r="F23" s="2"/>
      <c r="G23" s="2"/>
      <c r="H23" s="2"/>
      <c r="I23" s="2"/>
      <c r="J23" s="2"/>
      <c r="K23" s="2"/>
      <c r="L23" s="2"/>
      <c r="M23" s="2"/>
    </row>
    <row r="24" spans="1:14" x14ac:dyDescent="0.3">
      <c r="F24" s="2"/>
      <c r="G24" s="2"/>
      <c r="H24" s="2"/>
      <c r="I24" s="2"/>
      <c r="J24" s="2"/>
      <c r="K24" s="2"/>
      <c r="L24" s="2"/>
      <c r="M24" s="2"/>
    </row>
  </sheetData>
  <mergeCells count="16">
    <mergeCell ref="A17:N17"/>
    <mergeCell ref="A16:N16"/>
    <mergeCell ref="A1:N1"/>
    <mergeCell ref="A4:N4"/>
    <mergeCell ref="E5:E7"/>
    <mergeCell ref="D5:D7"/>
    <mergeCell ref="C5:C7"/>
    <mergeCell ref="B5:B7"/>
    <mergeCell ref="A5:A7"/>
    <mergeCell ref="L5:M6"/>
    <mergeCell ref="N5:N7"/>
    <mergeCell ref="A3:N3"/>
    <mergeCell ref="F5:K5"/>
    <mergeCell ref="F6:G6"/>
    <mergeCell ref="H6:I6"/>
    <mergeCell ref="J6:K6"/>
  </mergeCells>
  <phoneticPr fontId="2" type="noConversion"/>
  <printOptions horizontalCentered="1"/>
  <pageMargins left="0.51181102362204722" right="0.51181102362204722" top="0.43307086614173229" bottom="0.51181102362204722" header="0.31496062992125984" footer="0.31496062992125984"/>
  <pageSetup paperSize="9" scale="52" orientation="landscape" r:id="rId1"/>
  <rowBreaks count="1" manualBreakCount="1">
    <brk id="17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2025-03-19T04:51:23Z</cp:lastPrinted>
  <dcterms:created xsi:type="dcterms:W3CDTF">2019-04-03T05:25:34Z</dcterms:created>
  <dcterms:modified xsi:type="dcterms:W3CDTF">2025-03-24T08:34:24Z</dcterms:modified>
</cp:coreProperties>
</file>